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hris\Dropbox\My Books\Web Site\Downloads\"/>
    </mc:Choice>
  </mc:AlternateContent>
  <xr:revisionPtr revIDLastSave="0" documentId="8_{A4A57AF5-89B6-424F-A23F-91650FE26BDB}" xr6:coauthVersionLast="47" xr6:coauthVersionMax="47" xr10:uidLastSave="{00000000-0000-0000-0000-000000000000}"/>
  <bookViews>
    <workbookView xWindow="11805" yWindow="2175" windowWidth="24690" windowHeight="17925" xr2:uid="{2BC908C1-3C73-460D-8109-E790666BC87D}"/>
  </bookViews>
  <sheets>
    <sheet name="Team Ratings" sheetId="11" r:id="rId1"/>
    <sheet name="South" sheetId="6" r:id="rId2"/>
    <sheet name="East" sheetId="9" r:id="rId3"/>
    <sheet name="Midwest" sheetId="3" r:id="rId4"/>
    <sheet name="West" sheetId="8" r:id="rId5"/>
    <sheet name="Final 4" sheetId="10" r:id="rId6"/>
  </sheets>
  <definedNames>
    <definedName name="InGame1" localSheetId="2">East!$D$3:$D$19</definedName>
    <definedName name="InGame1" localSheetId="3">Midwest!$D$3:$D$19</definedName>
    <definedName name="InGame1" localSheetId="1">South!$D$3:$D$19</definedName>
    <definedName name="InGame1" localSheetId="4">West!$D$3:$D$19</definedName>
    <definedName name="InGame2" localSheetId="2">East!$G$3:$G$19</definedName>
    <definedName name="InGame2" localSheetId="3">Midwest!$G$3:$G$19</definedName>
    <definedName name="InGame2" localSheetId="1">South!$G$3:$G$19</definedName>
    <definedName name="InGame2" localSheetId="4">West!$G$3:$G$19</definedName>
    <definedName name="InGame3" localSheetId="2">East!$K$3:$K$19</definedName>
    <definedName name="InGame3" localSheetId="3">Midwest!$K$3:$K$19</definedName>
    <definedName name="InGame3" localSheetId="1">South!$G$3:$G$19</definedName>
    <definedName name="InGame3" localSheetId="4">West!$K$3:$K$19</definedName>
    <definedName name="InGame4" localSheetId="2">East!$Q$3:$Q$19</definedName>
    <definedName name="InGame4" localSheetId="3">Midwest!$Q$3:$Q$19</definedName>
    <definedName name="InGame4" localSheetId="1">South!$Q$3:$Q$19</definedName>
    <definedName name="InGame4" localSheetId="4">West!$Q$3:$Q$19</definedName>
    <definedName name="InGame5" localSheetId="2">East!$AA$3:$AA$19</definedName>
    <definedName name="InGame5" localSheetId="5">'Final 4'!$D$3:$D$70</definedName>
    <definedName name="InGame5" localSheetId="3">Midwest!$AA$3:$AA$19</definedName>
    <definedName name="InGame5" localSheetId="1">South!$AA$3:$AA$19</definedName>
    <definedName name="InGame5" localSheetId="4">West!$AA$3:$AA$19</definedName>
    <definedName name="InGame6" localSheetId="5">'Final 4'!$V$3:$V$70</definedName>
    <definedName name="PrBeat">'Team Ratings'!$G$3:$BV$70</definedName>
    <definedName name="Rating">'Team Ratings'!$D$3:$D$70</definedName>
    <definedName name="Teams">'Team Ratings'!$B$3:$B$70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70" i="11" l="1" a="1"/>
  <c r="BV70" i="11" s="1"/>
  <c r="BU70" i="11" a="1"/>
  <c r="BU70" i="11" s="1"/>
  <c r="BT70" i="11" a="1"/>
  <c r="BT70" i="11" s="1"/>
  <c r="BS70" i="11" a="1"/>
  <c r="BS70" i="11" s="1"/>
  <c r="BR70" i="11" a="1"/>
  <c r="BR70" i="11" s="1"/>
  <c r="BQ70" i="11" a="1"/>
  <c r="BQ70" i="11" s="1"/>
  <c r="BP70" i="11" a="1"/>
  <c r="BP70" i="11" s="1"/>
  <c r="BO70" i="11" a="1"/>
  <c r="BO70" i="11" s="1"/>
  <c r="BN70" i="11" a="1"/>
  <c r="BN70" i="11" s="1"/>
  <c r="BM70" i="11" a="1"/>
  <c r="BM70" i="11" s="1"/>
  <c r="BL70" i="11" a="1"/>
  <c r="BL70" i="11" s="1"/>
  <c r="BK70" i="11" a="1"/>
  <c r="BK70" i="11" s="1"/>
  <c r="BJ70" i="11" a="1"/>
  <c r="BJ70" i="11" s="1"/>
  <c r="BI70" i="11" a="1"/>
  <c r="BI70" i="11" s="1"/>
  <c r="BH70" i="11" a="1"/>
  <c r="BH70" i="11" s="1"/>
  <c r="BG70" i="11" a="1"/>
  <c r="BG70" i="11" s="1"/>
  <c r="BF70" i="11" a="1"/>
  <c r="BF70" i="11" s="1"/>
  <c r="BE70" i="11" a="1"/>
  <c r="BE70" i="11" s="1"/>
  <c r="BD70" i="11" a="1"/>
  <c r="BD70" i="11" s="1"/>
  <c r="BC70" i="11" a="1"/>
  <c r="BC70" i="11" s="1"/>
  <c r="BB70" i="11" a="1"/>
  <c r="BB70" i="11" s="1"/>
  <c r="BA70" i="11" a="1"/>
  <c r="BA70" i="11" s="1"/>
  <c r="AZ70" i="11" a="1"/>
  <c r="AZ70" i="11" s="1"/>
  <c r="AY70" i="11" a="1"/>
  <c r="AY70" i="11" s="1"/>
  <c r="AX70" i="11" a="1"/>
  <c r="AX70" i="11" s="1"/>
  <c r="AW70" i="11" a="1"/>
  <c r="AW70" i="11" s="1"/>
  <c r="AV70" i="11" a="1"/>
  <c r="AV70" i="11" s="1"/>
  <c r="AU70" i="11" a="1"/>
  <c r="AU70" i="11" s="1"/>
  <c r="AT70" i="11" a="1"/>
  <c r="AT70" i="11" s="1"/>
  <c r="AS70" i="11" a="1"/>
  <c r="AS70" i="11" s="1"/>
  <c r="AR70" i="11" a="1"/>
  <c r="AR70" i="11" s="1"/>
  <c r="AQ70" i="11" a="1"/>
  <c r="AQ70" i="11" s="1"/>
  <c r="AP70" i="11" a="1"/>
  <c r="AP70" i="11" s="1"/>
  <c r="AO70" i="11" a="1"/>
  <c r="AO70" i="11" s="1"/>
  <c r="AN70" i="11" a="1"/>
  <c r="AN70" i="11" s="1"/>
  <c r="AM70" i="11" a="1"/>
  <c r="AM70" i="11" s="1"/>
  <c r="AL70" i="11" a="1"/>
  <c r="AL70" i="11" s="1"/>
  <c r="AK70" i="11" a="1"/>
  <c r="AK70" i="11" s="1"/>
  <c r="AJ70" i="11" a="1"/>
  <c r="AJ70" i="11" s="1"/>
  <c r="AI70" i="11" a="1"/>
  <c r="AI70" i="11" s="1"/>
  <c r="AH70" i="11" a="1"/>
  <c r="AH70" i="11" s="1"/>
  <c r="AG70" i="11" a="1"/>
  <c r="AG70" i="11" s="1"/>
  <c r="AF70" i="11" a="1"/>
  <c r="AF70" i="11" s="1"/>
  <c r="AE70" i="11" a="1"/>
  <c r="AE70" i="11" s="1"/>
  <c r="AD70" i="11" a="1"/>
  <c r="AD70" i="11" s="1"/>
  <c r="AC70" i="11" a="1"/>
  <c r="AC70" i="11" s="1"/>
  <c r="AB70" i="11" a="1"/>
  <c r="AB70" i="11" s="1"/>
  <c r="AA70" i="11" a="1"/>
  <c r="AA70" i="11" s="1"/>
  <c r="Z70" i="11" a="1"/>
  <c r="Z70" i="11" s="1"/>
  <c r="Y70" i="11" a="1"/>
  <c r="Y70" i="11" s="1"/>
  <c r="X70" i="11" a="1"/>
  <c r="X70" i="11" s="1"/>
  <c r="W70" i="11" a="1"/>
  <c r="W70" i="11" s="1"/>
  <c r="V70" i="11" a="1"/>
  <c r="V70" i="11" s="1"/>
  <c r="U70" i="11" a="1"/>
  <c r="U70" i="11" s="1"/>
  <c r="T70" i="11" a="1"/>
  <c r="T70" i="11" s="1"/>
  <c r="S70" i="11" a="1"/>
  <c r="S70" i="11" s="1"/>
  <c r="R70" i="11" a="1"/>
  <c r="R70" i="11" s="1"/>
  <c r="Q70" i="11" a="1"/>
  <c r="Q70" i="11" s="1"/>
  <c r="P70" i="11" a="1"/>
  <c r="P70" i="11" s="1"/>
  <c r="O70" i="11" a="1"/>
  <c r="O70" i="11" s="1"/>
  <c r="N70" i="11" a="1"/>
  <c r="N70" i="11" s="1"/>
  <c r="M70" i="11" a="1"/>
  <c r="M70" i="11" s="1"/>
  <c r="L70" i="11" a="1"/>
  <c r="L70" i="11" s="1"/>
  <c r="K70" i="11" a="1"/>
  <c r="K70" i="11" s="1"/>
  <c r="J70" i="11" a="1"/>
  <c r="J70" i="11" s="1"/>
  <c r="I70" i="11" a="1"/>
  <c r="I70" i="11" s="1"/>
  <c r="H70" i="11" a="1"/>
  <c r="H70" i="11" s="1"/>
  <c r="G70" i="11" a="1"/>
  <c r="G70" i="11" s="1"/>
  <c r="BV69" i="11" a="1"/>
  <c r="BV69" i="11" s="1"/>
  <c r="BU69" i="11" a="1"/>
  <c r="BU69" i="11" s="1"/>
  <c r="BT69" i="11" a="1"/>
  <c r="BT69" i="11" s="1"/>
  <c r="BS69" i="11" a="1"/>
  <c r="BS69" i="11" s="1"/>
  <c r="BR69" i="11" a="1"/>
  <c r="BR69" i="11" s="1"/>
  <c r="BQ69" i="11" a="1"/>
  <c r="BQ69" i="11" s="1"/>
  <c r="BP69" i="11" a="1"/>
  <c r="BP69" i="11" s="1"/>
  <c r="BO69" i="11" a="1"/>
  <c r="BO69" i="11" s="1"/>
  <c r="BN69" i="11" a="1"/>
  <c r="BN69" i="11" s="1"/>
  <c r="BM69" i="11" a="1"/>
  <c r="BM69" i="11" s="1"/>
  <c r="BL69" i="11" a="1"/>
  <c r="BL69" i="11" s="1"/>
  <c r="BK69" i="11" a="1"/>
  <c r="BK69" i="11" s="1"/>
  <c r="BJ69" i="11" a="1"/>
  <c r="BJ69" i="11" s="1"/>
  <c r="BI69" i="11" a="1"/>
  <c r="BI69" i="11" s="1"/>
  <c r="BH69" i="11" a="1"/>
  <c r="BH69" i="11" s="1"/>
  <c r="BG69" i="11" a="1"/>
  <c r="BG69" i="11" s="1"/>
  <c r="BF69" i="11" a="1"/>
  <c r="BF69" i="11" s="1"/>
  <c r="BE69" i="11" a="1"/>
  <c r="BE69" i="11" s="1"/>
  <c r="BD69" i="11" a="1"/>
  <c r="BD69" i="11" s="1"/>
  <c r="BC69" i="11" a="1"/>
  <c r="BC69" i="11" s="1"/>
  <c r="BB69" i="11" a="1"/>
  <c r="BB69" i="11" s="1"/>
  <c r="BA69" i="11" a="1"/>
  <c r="BA69" i="11" s="1"/>
  <c r="AZ69" i="11" a="1"/>
  <c r="AZ69" i="11" s="1"/>
  <c r="AY69" i="11" a="1"/>
  <c r="AY69" i="11" s="1"/>
  <c r="AX69" i="11" a="1"/>
  <c r="AX69" i="11" s="1"/>
  <c r="AW69" i="11" a="1"/>
  <c r="AW69" i="11" s="1"/>
  <c r="AV69" i="11" a="1"/>
  <c r="AV69" i="11" s="1"/>
  <c r="AU69" i="11" a="1"/>
  <c r="AU69" i="11" s="1"/>
  <c r="AT69" i="11" a="1"/>
  <c r="AT69" i="11" s="1"/>
  <c r="AS69" i="11" a="1"/>
  <c r="AS69" i="11" s="1"/>
  <c r="AR69" i="11" a="1"/>
  <c r="AR69" i="11" s="1"/>
  <c r="AQ69" i="11" a="1"/>
  <c r="AQ69" i="11" s="1"/>
  <c r="AP69" i="11" a="1"/>
  <c r="AP69" i="11" s="1"/>
  <c r="AO69" i="11" a="1"/>
  <c r="AO69" i="11" s="1"/>
  <c r="AN69" i="11" a="1"/>
  <c r="AN69" i="11" s="1"/>
  <c r="AM69" i="11" a="1"/>
  <c r="AM69" i="11" s="1"/>
  <c r="AL69" i="11" a="1"/>
  <c r="AL69" i="11" s="1"/>
  <c r="AK69" i="11" a="1"/>
  <c r="AK69" i="11" s="1"/>
  <c r="AJ69" i="11" a="1"/>
  <c r="AJ69" i="11" s="1"/>
  <c r="AI69" i="11" a="1"/>
  <c r="AI69" i="11" s="1"/>
  <c r="AH69" i="11" a="1"/>
  <c r="AH69" i="11" s="1"/>
  <c r="AG69" i="11" a="1"/>
  <c r="AG69" i="11" s="1"/>
  <c r="AF69" i="11" a="1"/>
  <c r="AF69" i="11" s="1"/>
  <c r="AE69" i="11" a="1"/>
  <c r="AE69" i="11" s="1"/>
  <c r="AD69" i="11" a="1"/>
  <c r="AD69" i="11" s="1"/>
  <c r="AC69" i="11" a="1"/>
  <c r="AC69" i="11" s="1"/>
  <c r="AB69" i="11" a="1"/>
  <c r="AB69" i="11" s="1"/>
  <c r="AA69" i="11" a="1"/>
  <c r="AA69" i="11" s="1"/>
  <c r="Z69" i="11" a="1"/>
  <c r="Z69" i="11" s="1"/>
  <c r="Y69" i="11" a="1"/>
  <c r="Y69" i="11" s="1"/>
  <c r="X69" i="11" a="1"/>
  <c r="X69" i="11" s="1"/>
  <c r="W69" i="11" a="1"/>
  <c r="W69" i="11" s="1"/>
  <c r="V69" i="11" a="1"/>
  <c r="V69" i="11" s="1"/>
  <c r="U69" i="11" a="1"/>
  <c r="U69" i="11" s="1"/>
  <c r="T69" i="11" a="1"/>
  <c r="T69" i="11" s="1"/>
  <c r="S69" i="11" a="1"/>
  <c r="S69" i="11" s="1"/>
  <c r="R69" i="11" a="1"/>
  <c r="R69" i="11" s="1"/>
  <c r="Q69" i="11" a="1"/>
  <c r="Q69" i="11" s="1"/>
  <c r="P69" i="11" a="1"/>
  <c r="P69" i="11" s="1"/>
  <c r="O69" i="11" a="1"/>
  <c r="O69" i="11" s="1"/>
  <c r="N69" i="11" a="1"/>
  <c r="N69" i="11" s="1"/>
  <c r="M69" i="11" a="1"/>
  <c r="M69" i="11" s="1"/>
  <c r="L69" i="11" a="1"/>
  <c r="L69" i="11" s="1"/>
  <c r="K69" i="11" a="1"/>
  <c r="K69" i="11" s="1"/>
  <c r="J69" i="11" a="1"/>
  <c r="J69" i="11" s="1"/>
  <c r="I69" i="11" a="1"/>
  <c r="I69" i="11" s="1"/>
  <c r="H69" i="11" a="1"/>
  <c r="H69" i="11" s="1"/>
  <c r="G69" i="11" a="1"/>
  <c r="G69" i="11" s="1"/>
  <c r="BV68" i="11" a="1"/>
  <c r="BV68" i="11" s="1"/>
  <c r="BU68" i="11" a="1"/>
  <c r="BU68" i="11" s="1"/>
  <c r="BT68" i="11" a="1"/>
  <c r="BT68" i="11" s="1"/>
  <c r="BS68" i="11" a="1"/>
  <c r="BS68" i="11" s="1"/>
  <c r="BR68" i="11" a="1"/>
  <c r="BR68" i="11" s="1"/>
  <c r="BQ68" i="11" a="1"/>
  <c r="BQ68" i="11" s="1"/>
  <c r="BP68" i="11" a="1"/>
  <c r="BP68" i="11" s="1"/>
  <c r="BO68" i="11" a="1"/>
  <c r="BO68" i="11" s="1"/>
  <c r="BN68" i="11" a="1"/>
  <c r="BN68" i="11" s="1"/>
  <c r="BM68" i="11" a="1"/>
  <c r="BM68" i="11" s="1"/>
  <c r="BL68" i="11" a="1"/>
  <c r="BL68" i="11" s="1"/>
  <c r="BK68" i="11" a="1"/>
  <c r="BK68" i="11" s="1"/>
  <c r="BJ68" i="11" a="1"/>
  <c r="BJ68" i="11" s="1"/>
  <c r="BI68" i="11" a="1"/>
  <c r="BI68" i="11" s="1"/>
  <c r="BH68" i="11" a="1"/>
  <c r="BH68" i="11" s="1"/>
  <c r="BG68" i="11" a="1"/>
  <c r="BG68" i="11" s="1"/>
  <c r="BF68" i="11" a="1"/>
  <c r="BF68" i="11" s="1"/>
  <c r="BE68" i="11" a="1"/>
  <c r="BE68" i="11" s="1"/>
  <c r="BD68" i="11" a="1"/>
  <c r="BD68" i="11" s="1"/>
  <c r="BC68" i="11" a="1"/>
  <c r="BC68" i="11" s="1"/>
  <c r="BB68" i="11" a="1"/>
  <c r="BB68" i="11" s="1"/>
  <c r="BA68" i="11" a="1"/>
  <c r="BA68" i="11" s="1"/>
  <c r="AZ68" i="11" a="1"/>
  <c r="AZ68" i="11" s="1"/>
  <c r="AY68" i="11" a="1"/>
  <c r="AY68" i="11" s="1"/>
  <c r="AX68" i="11" a="1"/>
  <c r="AX68" i="11" s="1"/>
  <c r="AW68" i="11" a="1"/>
  <c r="AW68" i="11" s="1"/>
  <c r="AV68" i="11" a="1"/>
  <c r="AV68" i="11" s="1"/>
  <c r="AU68" i="11" a="1"/>
  <c r="AU68" i="11" s="1"/>
  <c r="AT68" i="11" a="1"/>
  <c r="AT68" i="11" s="1"/>
  <c r="AS68" i="11" a="1"/>
  <c r="AS68" i="11" s="1"/>
  <c r="AR68" i="11" a="1"/>
  <c r="AR68" i="11" s="1"/>
  <c r="AQ68" i="11" a="1"/>
  <c r="AQ68" i="11" s="1"/>
  <c r="AP68" i="11" a="1"/>
  <c r="AP68" i="11" s="1"/>
  <c r="AO68" i="11" a="1"/>
  <c r="AO68" i="11" s="1"/>
  <c r="AN68" i="11" a="1"/>
  <c r="AN68" i="11" s="1"/>
  <c r="AM68" i="11" a="1"/>
  <c r="AM68" i="11" s="1"/>
  <c r="AL68" i="11" a="1"/>
  <c r="AL68" i="11" s="1"/>
  <c r="AK68" i="11" a="1"/>
  <c r="AK68" i="11" s="1"/>
  <c r="AJ68" i="11" a="1"/>
  <c r="AJ68" i="11" s="1"/>
  <c r="AI68" i="11" a="1"/>
  <c r="AI68" i="11" s="1"/>
  <c r="AH68" i="11" a="1"/>
  <c r="AH68" i="11" s="1"/>
  <c r="AG68" i="11" a="1"/>
  <c r="AG68" i="11" s="1"/>
  <c r="AF68" i="11" a="1"/>
  <c r="AF68" i="11" s="1"/>
  <c r="AE68" i="11" a="1"/>
  <c r="AE68" i="11" s="1"/>
  <c r="AD68" i="11" a="1"/>
  <c r="AD68" i="11" s="1"/>
  <c r="AC68" i="11" a="1"/>
  <c r="AC68" i="11" s="1"/>
  <c r="AB68" i="11" a="1"/>
  <c r="AB68" i="11" s="1"/>
  <c r="AA68" i="11" a="1"/>
  <c r="AA68" i="11" s="1"/>
  <c r="Z68" i="11" a="1"/>
  <c r="Z68" i="11" s="1"/>
  <c r="Y68" i="11" a="1"/>
  <c r="Y68" i="11" s="1"/>
  <c r="X68" i="11" a="1"/>
  <c r="X68" i="11" s="1"/>
  <c r="W68" i="11" a="1"/>
  <c r="W68" i="11" s="1"/>
  <c r="V68" i="11" a="1"/>
  <c r="V68" i="11" s="1"/>
  <c r="U68" i="11" a="1"/>
  <c r="U68" i="11" s="1"/>
  <c r="T68" i="11" a="1"/>
  <c r="T68" i="11" s="1"/>
  <c r="S68" i="11" a="1"/>
  <c r="S68" i="11" s="1"/>
  <c r="R68" i="11" a="1"/>
  <c r="R68" i="11" s="1"/>
  <c r="Q68" i="11" a="1"/>
  <c r="Q68" i="11" s="1"/>
  <c r="P68" i="11" a="1"/>
  <c r="P68" i="11" s="1"/>
  <c r="O68" i="11" a="1"/>
  <c r="O68" i="11" s="1"/>
  <c r="N68" i="11" a="1"/>
  <c r="N68" i="11" s="1"/>
  <c r="M68" i="11" a="1"/>
  <c r="M68" i="11" s="1"/>
  <c r="L68" i="11" a="1"/>
  <c r="L68" i="11" s="1"/>
  <c r="K68" i="11" a="1"/>
  <c r="K68" i="11" s="1"/>
  <c r="J68" i="11" a="1"/>
  <c r="J68" i="11" s="1"/>
  <c r="I68" i="11" a="1"/>
  <c r="I68" i="11" s="1"/>
  <c r="H68" i="11" a="1"/>
  <c r="H68" i="11" s="1"/>
  <c r="G68" i="11" a="1"/>
  <c r="G68" i="11" s="1"/>
  <c r="BV67" i="11" a="1"/>
  <c r="BV67" i="11" s="1"/>
  <c r="BU67" i="11" a="1"/>
  <c r="BU67" i="11" s="1"/>
  <c r="BT67" i="11" a="1"/>
  <c r="BT67" i="11" s="1"/>
  <c r="BS67" i="11" a="1"/>
  <c r="BS67" i="11" s="1"/>
  <c r="BR67" i="11" a="1"/>
  <c r="BR67" i="11" s="1"/>
  <c r="BQ67" i="11" a="1"/>
  <c r="BQ67" i="11" s="1"/>
  <c r="BP67" i="11" a="1"/>
  <c r="BP67" i="11" s="1"/>
  <c r="BO67" i="11" a="1"/>
  <c r="BO67" i="11" s="1"/>
  <c r="BN67" i="11" a="1"/>
  <c r="BN67" i="11" s="1"/>
  <c r="BM67" i="11" a="1"/>
  <c r="BM67" i="11" s="1"/>
  <c r="BL67" i="11" a="1"/>
  <c r="BL67" i="11" s="1"/>
  <c r="BK67" i="11" a="1"/>
  <c r="BK67" i="11" s="1"/>
  <c r="BJ67" i="11" a="1"/>
  <c r="BJ67" i="11" s="1"/>
  <c r="BI67" i="11" a="1"/>
  <c r="BI67" i="11" s="1"/>
  <c r="BH67" i="11" a="1"/>
  <c r="BH67" i="11" s="1"/>
  <c r="BG67" i="11" a="1"/>
  <c r="BG67" i="11" s="1"/>
  <c r="BF67" i="11" a="1"/>
  <c r="BF67" i="11" s="1"/>
  <c r="BE67" i="11" a="1"/>
  <c r="BE67" i="11" s="1"/>
  <c r="BD67" i="11" a="1"/>
  <c r="BD67" i="11" s="1"/>
  <c r="BC67" i="11" a="1"/>
  <c r="BC67" i="11" s="1"/>
  <c r="BB67" i="11" a="1"/>
  <c r="BB67" i="11" s="1"/>
  <c r="BA67" i="11" a="1"/>
  <c r="BA67" i="11" s="1"/>
  <c r="AZ67" i="11" a="1"/>
  <c r="AZ67" i="11" s="1"/>
  <c r="AY67" i="11" a="1"/>
  <c r="AY67" i="11" s="1"/>
  <c r="AX67" i="11" a="1"/>
  <c r="AX67" i="11" s="1"/>
  <c r="AW67" i="11" a="1"/>
  <c r="AW67" i="11" s="1"/>
  <c r="AV67" i="11" a="1"/>
  <c r="AV67" i="11" s="1"/>
  <c r="AU67" i="11" a="1"/>
  <c r="AU67" i="11" s="1"/>
  <c r="AT67" i="11" a="1"/>
  <c r="AT67" i="11" s="1"/>
  <c r="AS67" i="11" a="1"/>
  <c r="AS67" i="11" s="1"/>
  <c r="AR67" i="11" a="1"/>
  <c r="AR67" i="11" s="1"/>
  <c r="AQ67" i="11" a="1"/>
  <c r="AQ67" i="11" s="1"/>
  <c r="AP67" i="11" a="1"/>
  <c r="AP67" i="11" s="1"/>
  <c r="AO67" i="11" a="1"/>
  <c r="AO67" i="11" s="1"/>
  <c r="AN67" i="11" a="1"/>
  <c r="AN67" i="11" s="1"/>
  <c r="AM67" i="11" a="1"/>
  <c r="AM67" i="11" s="1"/>
  <c r="AL67" i="11" a="1"/>
  <c r="AL67" i="11" s="1"/>
  <c r="AK67" i="11" a="1"/>
  <c r="AK67" i="11" s="1"/>
  <c r="AJ67" i="11" a="1"/>
  <c r="AJ67" i="11" s="1"/>
  <c r="AI67" i="11" a="1"/>
  <c r="AI67" i="11" s="1"/>
  <c r="AH67" i="11" a="1"/>
  <c r="AH67" i="11" s="1"/>
  <c r="AG67" i="11" a="1"/>
  <c r="AG67" i="11" s="1"/>
  <c r="AF67" i="11" a="1"/>
  <c r="AF67" i="11" s="1"/>
  <c r="AE67" i="11" a="1"/>
  <c r="AE67" i="11" s="1"/>
  <c r="AD67" i="11" a="1"/>
  <c r="AD67" i="11" s="1"/>
  <c r="AC67" i="11" a="1"/>
  <c r="AC67" i="11" s="1"/>
  <c r="AB67" i="11" a="1"/>
  <c r="AB67" i="11" s="1"/>
  <c r="AA67" i="11" a="1"/>
  <c r="AA67" i="11" s="1"/>
  <c r="Z67" i="11" a="1"/>
  <c r="Z67" i="11" s="1"/>
  <c r="Y67" i="11" a="1"/>
  <c r="Y67" i="11" s="1"/>
  <c r="X67" i="11" a="1"/>
  <c r="X67" i="11" s="1"/>
  <c r="W67" i="11" a="1"/>
  <c r="W67" i="11" s="1"/>
  <c r="V67" i="11" a="1"/>
  <c r="V67" i="11" s="1"/>
  <c r="U67" i="11" a="1"/>
  <c r="U67" i="11" s="1"/>
  <c r="T67" i="11" a="1"/>
  <c r="T67" i="11" s="1"/>
  <c r="S67" i="11" a="1"/>
  <c r="S67" i="11" s="1"/>
  <c r="R67" i="11" a="1"/>
  <c r="R67" i="11" s="1"/>
  <c r="Q67" i="11" a="1"/>
  <c r="Q67" i="11" s="1"/>
  <c r="P67" i="11" a="1"/>
  <c r="P67" i="11" s="1"/>
  <c r="O67" i="11" a="1"/>
  <c r="O67" i="11" s="1"/>
  <c r="N67" i="11" a="1"/>
  <c r="N67" i="11" s="1"/>
  <c r="M67" i="11" a="1"/>
  <c r="M67" i="11" s="1"/>
  <c r="L67" i="11" a="1"/>
  <c r="L67" i="11" s="1"/>
  <c r="K67" i="11" a="1"/>
  <c r="K67" i="11" s="1"/>
  <c r="J67" i="11" a="1"/>
  <c r="J67" i="11" s="1"/>
  <c r="I67" i="11" a="1"/>
  <c r="I67" i="11" s="1"/>
  <c r="H67" i="11" a="1"/>
  <c r="H67" i="11" s="1"/>
  <c r="G67" i="11" a="1"/>
  <c r="G67" i="11" s="1"/>
  <c r="BV66" i="11" a="1"/>
  <c r="BV66" i="11" s="1"/>
  <c r="BU66" i="11" a="1"/>
  <c r="BU66" i="11" s="1"/>
  <c r="BT66" i="11" a="1"/>
  <c r="BT66" i="11" s="1"/>
  <c r="BS66" i="11" a="1"/>
  <c r="BS66" i="11" s="1"/>
  <c r="BR66" i="11" a="1"/>
  <c r="BR66" i="11" s="1"/>
  <c r="BQ66" i="11" a="1"/>
  <c r="BQ66" i="11" s="1"/>
  <c r="BP66" i="11" a="1"/>
  <c r="BP66" i="11" s="1"/>
  <c r="BO66" i="11" a="1"/>
  <c r="BO66" i="11" s="1"/>
  <c r="BN66" i="11" a="1"/>
  <c r="BN66" i="11" s="1"/>
  <c r="BM66" i="11" a="1"/>
  <c r="BM66" i="11" s="1"/>
  <c r="BL66" i="11" a="1"/>
  <c r="BL66" i="11" s="1"/>
  <c r="BK66" i="11" a="1"/>
  <c r="BK66" i="11" s="1"/>
  <c r="BJ66" i="11" a="1"/>
  <c r="BJ66" i="11" s="1"/>
  <c r="BI66" i="11" a="1"/>
  <c r="BI66" i="11" s="1"/>
  <c r="BH66" i="11" a="1"/>
  <c r="BH66" i="11" s="1"/>
  <c r="BG66" i="11" a="1"/>
  <c r="BG66" i="11" s="1"/>
  <c r="BF66" i="11" a="1"/>
  <c r="BF66" i="11" s="1"/>
  <c r="BE66" i="11" a="1"/>
  <c r="BE66" i="11" s="1"/>
  <c r="BD66" i="11" a="1"/>
  <c r="BD66" i="11" s="1"/>
  <c r="BC66" i="11" a="1"/>
  <c r="BC66" i="11" s="1"/>
  <c r="BB66" i="11" a="1"/>
  <c r="BB66" i="11" s="1"/>
  <c r="BA66" i="11" a="1"/>
  <c r="BA66" i="11" s="1"/>
  <c r="AZ66" i="11" a="1"/>
  <c r="AZ66" i="11" s="1"/>
  <c r="AY66" i="11" a="1"/>
  <c r="AY66" i="11" s="1"/>
  <c r="AX66" i="11" a="1"/>
  <c r="AX66" i="11" s="1"/>
  <c r="AW66" i="11" a="1"/>
  <c r="AW66" i="11" s="1"/>
  <c r="AV66" i="11" a="1"/>
  <c r="AV66" i="11" s="1"/>
  <c r="AU66" i="11" a="1"/>
  <c r="AU66" i="11" s="1"/>
  <c r="AT66" i="11" a="1"/>
  <c r="AT66" i="11" s="1"/>
  <c r="AS66" i="11" a="1"/>
  <c r="AS66" i="11" s="1"/>
  <c r="AR66" i="11" a="1"/>
  <c r="AR66" i="11" s="1"/>
  <c r="AQ66" i="11" a="1"/>
  <c r="AQ66" i="11" s="1"/>
  <c r="AP66" i="11" a="1"/>
  <c r="AP66" i="11" s="1"/>
  <c r="AO66" i="11" a="1"/>
  <c r="AO66" i="11" s="1"/>
  <c r="AN66" i="11" a="1"/>
  <c r="AN66" i="11" s="1"/>
  <c r="AM66" i="11" a="1"/>
  <c r="AM66" i="11" s="1"/>
  <c r="AL66" i="11" a="1"/>
  <c r="AL66" i="11" s="1"/>
  <c r="AK66" i="11" a="1"/>
  <c r="AK66" i="11" s="1"/>
  <c r="AJ66" i="11" a="1"/>
  <c r="AJ66" i="11" s="1"/>
  <c r="AI66" i="11" a="1"/>
  <c r="AI66" i="11" s="1"/>
  <c r="AH66" i="11" a="1"/>
  <c r="AH66" i="11" s="1"/>
  <c r="AG66" i="11" a="1"/>
  <c r="AG66" i="11" s="1"/>
  <c r="AF66" i="11" a="1"/>
  <c r="AF66" i="11" s="1"/>
  <c r="AE66" i="11" a="1"/>
  <c r="AE66" i="11" s="1"/>
  <c r="AD66" i="11" a="1"/>
  <c r="AD66" i="11" s="1"/>
  <c r="AC66" i="11" a="1"/>
  <c r="AC66" i="11" s="1"/>
  <c r="AB66" i="11" a="1"/>
  <c r="AB66" i="11" s="1"/>
  <c r="AA66" i="11" a="1"/>
  <c r="AA66" i="11" s="1"/>
  <c r="Z66" i="11" a="1"/>
  <c r="Z66" i="11" s="1"/>
  <c r="Y66" i="11" a="1"/>
  <c r="Y66" i="11" s="1"/>
  <c r="X66" i="11" a="1"/>
  <c r="X66" i="11" s="1"/>
  <c r="W66" i="11" a="1"/>
  <c r="W66" i="11" s="1"/>
  <c r="V66" i="11" a="1"/>
  <c r="V66" i="11" s="1"/>
  <c r="U66" i="11" a="1"/>
  <c r="U66" i="11" s="1"/>
  <c r="T66" i="11" a="1"/>
  <c r="T66" i="11" s="1"/>
  <c r="S66" i="11" a="1"/>
  <c r="S66" i="11" s="1"/>
  <c r="R66" i="11" a="1"/>
  <c r="R66" i="11" s="1"/>
  <c r="Q66" i="11" a="1"/>
  <c r="Q66" i="11" s="1"/>
  <c r="P66" i="11" a="1"/>
  <c r="P66" i="11" s="1"/>
  <c r="O66" i="11" a="1"/>
  <c r="O66" i="11" s="1"/>
  <c r="N66" i="11" a="1"/>
  <c r="N66" i="11" s="1"/>
  <c r="M66" i="11" a="1"/>
  <c r="M66" i="11" s="1"/>
  <c r="L66" i="11" a="1"/>
  <c r="L66" i="11" s="1"/>
  <c r="K66" i="11" a="1"/>
  <c r="K66" i="11" s="1"/>
  <c r="J66" i="11" a="1"/>
  <c r="J66" i="11" s="1"/>
  <c r="I66" i="11" a="1"/>
  <c r="I66" i="11" s="1"/>
  <c r="H66" i="11" a="1"/>
  <c r="H66" i="11" s="1"/>
  <c r="G66" i="11" a="1"/>
  <c r="G66" i="11" s="1"/>
  <c r="BV65" i="11" a="1"/>
  <c r="BV65" i="11" s="1"/>
  <c r="BU65" i="11" a="1"/>
  <c r="BU65" i="11" s="1"/>
  <c r="BT65" i="11" a="1"/>
  <c r="BT65" i="11" s="1"/>
  <c r="BS65" i="11" a="1"/>
  <c r="BS65" i="11" s="1"/>
  <c r="BR65" i="11" a="1"/>
  <c r="BR65" i="11" s="1"/>
  <c r="BQ65" i="11" a="1"/>
  <c r="BQ65" i="11" s="1"/>
  <c r="BP65" i="11" a="1"/>
  <c r="BP65" i="11" s="1"/>
  <c r="BO65" i="11" a="1"/>
  <c r="BO65" i="11" s="1"/>
  <c r="BN65" i="11" a="1"/>
  <c r="BN65" i="11" s="1"/>
  <c r="BM65" i="11" a="1"/>
  <c r="BM65" i="11" s="1"/>
  <c r="BL65" i="11" a="1"/>
  <c r="BL65" i="11" s="1"/>
  <c r="BK65" i="11" a="1"/>
  <c r="BK65" i="11" s="1"/>
  <c r="BJ65" i="11" a="1"/>
  <c r="BJ65" i="11" s="1"/>
  <c r="BI65" i="11" a="1"/>
  <c r="BI65" i="11" s="1"/>
  <c r="BH65" i="11" a="1"/>
  <c r="BH65" i="11" s="1"/>
  <c r="BG65" i="11" a="1"/>
  <c r="BG65" i="11" s="1"/>
  <c r="BF65" i="11" a="1"/>
  <c r="BF65" i="11" s="1"/>
  <c r="BE65" i="11" a="1"/>
  <c r="BE65" i="11" s="1"/>
  <c r="BD65" i="11" a="1"/>
  <c r="BD65" i="11" s="1"/>
  <c r="BC65" i="11" a="1"/>
  <c r="BC65" i="11" s="1"/>
  <c r="BB65" i="11" a="1"/>
  <c r="BB65" i="11" s="1"/>
  <c r="BA65" i="11" a="1"/>
  <c r="BA65" i="11" s="1"/>
  <c r="AZ65" i="11" a="1"/>
  <c r="AZ65" i="11" s="1"/>
  <c r="AY65" i="11" a="1"/>
  <c r="AY65" i="11" s="1"/>
  <c r="AX65" i="11" a="1"/>
  <c r="AX65" i="11" s="1"/>
  <c r="AW65" i="11" a="1"/>
  <c r="AW65" i="11" s="1"/>
  <c r="AV65" i="11" a="1"/>
  <c r="AV65" i="11" s="1"/>
  <c r="AU65" i="11" a="1"/>
  <c r="AU65" i="11" s="1"/>
  <c r="AT65" i="11" a="1"/>
  <c r="AT65" i="11" s="1"/>
  <c r="AS65" i="11" a="1"/>
  <c r="AS65" i="11" s="1"/>
  <c r="AR65" i="11" a="1"/>
  <c r="AR65" i="11" s="1"/>
  <c r="AQ65" i="11" a="1"/>
  <c r="AQ65" i="11" s="1"/>
  <c r="AP65" i="11" a="1"/>
  <c r="AP65" i="11" s="1"/>
  <c r="AO65" i="11" a="1"/>
  <c r="AO65" i="11" s="1"/>
  <c r="AN65" i="11" a="1"/>
  <c r="AN65" i="11" s="1"/>
  <c r="AM65" i="11" a="1"/>
  <c r="AM65" i="11" s="1"/>
  <c r="AL65" i="11" a="1"/>
  <c r="AL65" i="11" s="1"/>
  <c r="AK65" i="11" a="1"/>
  <c r="AK65" i="11" s="1"/>
  <c r="AJ65" i="11" a="1"/>
  <c r="AJ65" i="11" s="1"/>
  <c r="AI65" i="11" a="1"/>
  <c r="AI65" i="11" s="1"/>
  <c r="AH65" i="11" a="1"/>
  <c r="AH65" i="11" s="1"/>
  <c r="AG65" i="11" a="1"/>
  <c r="AG65" i="11" s="1"/>
  <c r="AF65" i="11" a="1"/>
  <c r="AF65" i="11" s="1"/>
  <c r="AE65" i="11" a="1"/>
  <c r="AE65" i="11" s="1"/>
  <c r="AD65" i="11" a="1"/>
  <c r="AD65" i="11" s="1"/>
  <c r="AC65" i="11" a="1"/>
  <c r="AC65" i="11" s="1"/>
  <c r="AB65" i="11" a="1"/>
  <c r="AB65" i="11" s="1"/>
  <c r="AA65" i="11" a="1"/>
  <c r="AA65" i="11" s="1"/>
  <c r="Z65" i="11" a="1"/>
  <c r="Z65" i="11" s="1"/>
  <c r="Y65" i="11" a="1"/>
  <c r="Y65" i="11" s="1"/>
  <c r="X65" i="11" a="1"/>
  <c r="X65" i="11" s="1"/>
  <c r="W65" i="11" a="1"/>
  <c r="W65" i="11" s="1"/>
  <c r="V65" i="11" a="1"/>
  <c r="V65" i="11" s="1"/>
  <c r="U65" i="11" a="1"/>
  <c r="U65" i="11" s="1"/>
  <c r="T65" i="11" a="1"/>
  <c r="T65" i="11" s="1"/>
  <c r="S65" i="11" a="1"/>
  <c r="S65" i="11" s="1"/>
  <c r="R65" i="11" a="1"/>
  <c r="R65" i="11" s="1"/>
  <c r="Q65" i="11" a="1"/>
  <c r="Q65" i="11" s="1"/>
  <c r="P65" i="11" a="1"/>
  <c r="P65" i="11" s="1"/>
  <c r="O65" i="11" a="1"/>
  <c r="O65" i="11" s="1"/>
  <c r="N65" i="11" a="1"/>
  <c r="N65" i="11" s="1"/>
  <c r="M65" i="11" a="1"/>
  <c r="M65" i="11" s="1"/>
  <c r="L65" i="11" a="1"/>
  <c r="L65" i="11" s="1"/>
  <c r="K65" i="11" a="1"/>
  <c r="K65" i="11" s="1"/>
  <c r="J65" i="11" a="1"/>
  <c r="J65" i="11" s="1"/>
  <c r="I65" i="11" a="1"/>
  <c r="I65" i="11" s="1"/>
  <c r="H65" i="11" a="1"/>
  <c r="H65" i="11" s="1"/>
  <c r="G65" i="11" a="1"/>
  <c r="G65" i="11" s="1"/>
  <c r="BV64" i="11" a="1"/>
  <c r="BV64" i="11" s="1"/>
  <c r="BU64" i="11" a="1"/>
  <c r="BU64" i="11" s="1"/>
  <c r="BT64" i="11" a="1"/>
  <c r="BT64" i="11" s="1"/>
  <c r="BS64" i="11" a="1"/>
  <c r="BS64" i="11" s="1"/>
  <c r="BR64" i="11" a="1"/>
  <c r="BR64" i="11" s="1"/>
  <c r="BQ64" i="11" a="1"/>
  <c r="BQ64" i="11" s="1"/>
  <c r="BP64" i="11" a="1"/>
  <c r="BP64" i="11" s="1"/>
  <c r="BO64" i="11" a="1"/>
  <c r="BO64" i="11" s="1"/>
  <c r="BN64" i="11" a="1"/>
  <c r="BN64" i="11" s="1"/>
  <c r="BM64" i="11" a="1"/>
  <c r="BM64" i="11" s="1"/>
  <c r="BL64" i="11" a="1"/>
  <c r="BL64" i="11" s="1"/>
  <c r="BK64" i="11" a="1"/>
  <c r="BK64" i="11" s="1"/>
  <c r="BJ64" i="11" a="1"/>
  <c r="BJ64" i="11" s="1"/>
  <c r="BI64" i="11" a="1"/>
  <c r="BI64" i="11" s="1"/>
  <c r="BH64" i="11" a="1"/>
  <c r="BH64" i="11" s="1"/>
  <c r="BG64" i="11" a="1"/>
  <c r="BG64" i="11" s="1"/>
  <c r="BF64" i="11" a="1"/>
  <c r="BF64" i="11" s="1"/>
  <c r="BE64" i="11" a="1"/>
  <c r="BE64" i="11" s="1"/>
  <c r="BD64" i="11" a="1"/>
  <c r="BD64" i="11" s="1"/>
  <c r="BC64" i="11" a="1"/>
  <c r="BC64" i="11" s="1"/>
  <c r="BB64" i="11" a="1"/>
  <c r="BB64" i="11" s="1"/>
  <c r="BA64" i="11" a="1"/>
  <c r="BA64" i="11" s="1"/>
  <c r="AZ64" i="11" a="1"/>
  <c r="AZ64" i="11" s="1"/>
  <c r="AY64" i="11" a="1"/>
  <c r="AY64" i="11" s="1"/>
  <c r="AX64" i="11" a="1"/>
  <c r="AX64" i="11" s="1"/>
  <c r="AW64" i="11" a="1"/>
  <c r="AW64" i="11" s="1"/>
  <c r="AV64" i="11" a="1"/>
  <c r="AV64" i="11" s="1"/>
  <c r="AU64" i="11" a="1"/>
  <c r="AU64" i="11" s="1"/>
  <c r="AT64" i="11" a="1"/>
  <c r="AT64" i="11" s="1"/>
  <c r="AS64" i="11" a="1"/>
  <c r="AS64" i="11" s="1"/>
  <c r="AR64" i="11" a="1"/>
  <c r="AR64" i="11" s="1"/>
  <c r="AQ64" i="11" a="1"/>
  <c r="AQ64" i="11" s="1"/>
  <c r="AP64" i="11" a="1"/>
  <c r="AP64" i="11" s="1"/>
  <c r="AO64" i="11" a="1"/>
  <c r="AO64" i="11" s="1"/>
  <c r="AN64" i="11" a="1"/>
  <c r="AN64" i="11" s="1"/>
  <c r="AM64" i="11" a="1"/>
  <c r="AM64" i="11" s="1"/>
  <c r="AL64" i="11" a="1"/>
  <c r="AL64" i="11" s="1"/>
  <c r="AK64" i="11" a="1"/>
  <c r="AK64" i="11" s="1"/>
  <c r="AJ64" i="11" a="1"/>
  <c r="AJ64" i="11" s="1"/>
  <c r="AI64" i="11" a="1"/>
  <c r="AI64" i="11" s="1"/>
  <c r="AH64" i="11" a="1"/>
  <c r="AH64" i="11" s="1"/>
  <c r="AG64" i="11" a="1"/>
  <c r="AG64" i="11" s="1"/>
  <c r="AF64" i="11" a="1"/>
  <c r="AF64" i="11" s="1"/>
  <c r="AE64" i="11" a="1"/>
  <c r="AE64" i="11" s="1"/>
  <c r="AD64" i="11" a="1"/>
  <c r="AD64" i="11" s="1"/>
  <c r="AC64" i="11" a="1"/>
  <c r="AC64" i="11" s="1"/>
  <c r="AB64" i="11" a="1"/>
  <c r="AB64" i="11" s="1"/>
  <c r="AA64" i="11" a="1"/>
  <c r="AA64" i="11" s="1"/>
  <c r="Z64" i="11" a="1"/>
  <c r="Z64" i="11" s="1"/>
  <c r="Y64" i="11" a="1"/>
  <c r="Y64" i="11" s="1"/>
  <c r="X64" i="11" a="1"/>
  <c r="X64" i="11" s="1"/>
  <c r="W64" i="11" a="1"/>
  <c r="W64" i="11" s="1"/>
  <c r="V64" i="11" a="1"/>
  <c r="V64" i="11" s="1"/>
  <c r="U64" i="11" a="1"/>
  <c r="U64" i="11" s="1"/>
  <c r="T64" i="11" a="1"/>
  <c r="T64" i="11" s="1"/>
  <c r="S64" i="11" a="1"/>
  <c r="S64" i="11" s="1"/>
  <c r="R64" i="11" a="1"/>
  <c r="R64" i="11" s="1"/>
  <c r="Q64" i="11" a="1"/>
  <c r="Q64" i="11" s="1"/>
  <c r="P64" i="11" a="1"/>
  <c r="P64" i="11" s="1"/>
  <c r="O64" i="11" a="1"/>
  <c r="O64" i="11" s="1"/>
  <c r="N64" i="11" a="1"/>
  <c r="N64" i="11" s="1"/>
  <c r="M64" i="11" a="1"/>
  <c r="M64" i="11" s="1"/>
  <c r="L64" i="11" a="1"/>
  <c r="L64" i="11" s="1"/>
  <c r="K64" i="11" a="1"/>
  <c r="K64" i="11" s="1"/>
  <c r="J64" i="11" a="1"/>
  <c r="J64" i="11" s="1"/>
  <c r="I64" i="11" a="1"/>
  <c r="I64" i="11" s="1"/>
  <c r="H64" i="11" a="1"/>
  <c r="H64" i="11" s="1"/>
  <c r="G64" i="11" a="1"/>
  <c r="G64" i="11" s="1"/>
  <c r="BV63" i="11" a="1"/>
  <c r="BV63" i="11" s="1"/>
  <c r="BU63" i="11" a="1"/>
  <c r="BU63" i="11" s="1"/>
  <c r="BT63" i="11" a="1"/>
  <c r="BT63" i="11" s="1"/>
  <c r="BS63" i="11" a="1"/>
  <c r="BS63" i="11" s="1"/>
  <c r="BR63" i="11" a="1"/>
  <c r="BR63" i="11" s="1"/>
  <c r="BQ63" i="11" a="1"/>
  <c r="BQ63" i="11" s="1"/>
  <c r="BP63" i="11" a="1"/>
  <c r="BP63" i="11" s="1"/>
  <c r="BO63" i="11" a="1"/>
  <c r="BO63" i="11" s="1"/>
  <c r="BN63" i="11" a="1"/>
  <c r="BN63" i="11" s="1"/>
  <c r="BM63" i="11" a="1"/>
  <c r="BM63" i="11" s="1"/>
  <c r="BL63" i="11" a="1"/>
  <c r="BL63" i="11" s="1"/>
  <c r="BK63" i="11" a="1"/>
  <c r="BK63" i="11" s="1"/>
  <c r="BJ63" i="11" a="1"/>
  <c r="BJ63" i="11" s="1"/>
  <c r="BI63" i="11" a="1"/>
  <c r="BI63" i="11" s="1"/>
  <c r="BH63" i="11" a="1"/>
  <c r="BH63" i="11" s="1"/>
  <c r="BG63" i="11" a="1"/>
  <c r="BG63" i="11" s="1"/>
  <c r="BF63" i="11" a="1"/>
  <c r="BF63" i="11" s="1"/>
  <c r="BE63" i="11" a="1"/>
  <c r="BE63" i="11" s="1"/>
  <c r="BD63" i="11" a="1"/>
  <c r="BD63" i="11" s="1"/>
  <c r="BC63" i="11" a="1"/>
  <c r="BC63" i="11" s="1"/>
  <c r="BB63" i="11" a="1"/>
  <c r="BB63" i="11" s="1"/>
  <c r="BA63" i="11" a="1"/>
  <c r="BA63" i="11" s="1"/>
  <c r="AZ63" i="11" a="1"/>
  <c r="AZ63" i="11" s="1"/>
  <c r="AY63" i="11" a="1"/>
  <c r="AY63" i="11" s="1"/>
  <c r="AX63" i="11" a="1"/>
  <c r="AX63" i="11" s="1"/>
  <c r="AW63" i="11" a="1"/>
  <c r="AW63" i="11" s="1"/>
  <c r="AV63" i="11" a="1"/>
  <c r="AV63" i="11" s="1"/>
  <c r="AU63" i="11" a="1"/>
  <c r="AU63" i="11" s="1"/>
  <c r="AT63" i="11" a="1"/>
  <c r="AT63" i="11" s="1"/>
  <c r="AS63" i="11" a="1"/>
  <c r="AS63" i="11" s="1"/>
  <c r="AR63" i="11" a="1"/>
  <c r="AR63" i="11" s="1"/>
  <c r="AQ63" i="11" a="1"/>
  <c r="AQ63" i="11" s="1"/>
  <c r="AP63" i="11" a="1"/>
  <c r="AP63" i="11" s="1"/>
  <c r="AO63" i="11" a="1"/>
  <c r="AO63" i="11" s="1"/>
  <c r="AN63" i="11" a="1"/>
  <c r="AN63" i="11" s="1"/>
  <c r="AM63" i="11" a="1"/>
  <c r="AM63" i="11" s="1"/>
  <c r="AL63" i="11" a="1"/>
  <c r="AL63" i="11" s="1"/>
  <c r="AK63" i="11" a="1"/>
  <c r="AK63" i="11" s="1"/>
  <c r="AJ63" i="11" a="1"/>
  <c r="AJ63" i="11" s="1"/>
  <c r="AI63" i="11" a="1"/>
  <c r="AI63" i="11" s="1"/>
  <c r="AH63" i="11" a="1"/>
  <c r="AH63" i="11" s="1"/>
  <c r="AG63" i="11" a="1"/>
  <c r="AG63" i="11" s="1"/>
  <c r="AF63" i="11" a="1"/>
  <c r="AF63" i="11" s="1"/>
  <c r="AE63" i="11" a="1"/>
  <c r="AE63" i="11" s="1"/>
  <c r="AD63" i="11" a="1"/>
  <c r="AD63" i="11" s="1"/>
  <c r="AC63" i="11" a="1"/>
  <c r="AC63" i="11" s="1"/>
  <c r="AB63" i="11" a="1"/>
  <c r="AB63" i="11" s="1"/>
  <c r="AA63" i="11" a="1"/>
  <c r="AA63" i="11" s="1"/>
  <c r="Z63" i="11" a="1"/>
  <c r="Z63" i="11" s="1"/>
  <c r="Y63" i="11" a="1"/>
  <c r="Y63" i="11" s="1"/>
  <c r="X63" i="11" a="1"/>
  <c r="X63" i="11" s="1"/>
  <c r="W63" i="11" a="1"/>
  <c r="W63" i="11" s="1"/>
  <c r="V63" i="11" a="1"/>
  <c r="V63" i="11" s="1"/>
  <c r="U63" i="11" a="1"/>
  <c r="U63" i="11" s="1"/>
  <c r="T63" i="11" a="1"/>
  <c r="T63" i="11" s="1"/>
  <c r="S63" i="11" a="1"/>
  <c r="S63" i="11" s="1"/>
  <c r="R63" i="11" a="1"/>
  <c r="R63" i="11" s="1"/>
  <c r="Q63" i="11" a="1"/>
  <c r="Q63" i="11" s="1"/>
  <c r="P63" i="11" a="1"/>
  <c r="P63" i="11" s="1"/>
  <c r="O63" i="11" a="1"/>
  <c r="O63" i="11" s="1"/>
  <c r="N63" i="11" a="1"/>
  <c r="N63" i="11" s="1"/>
  <c r="M63" i="11" a="1"/>
  <c r="M63" i="11" s="1"/>
  <c r="L63" i="11" a="1"/>
  <c r="L63" i="11" s="1"/>
  <c r="K63" i="11" a="1"/>
  <c r="K63" i="11" s="1"/>
  <c r="J63" i="11" a="1"/>
  <c r="J63" i="11" s="1"/>
  <c r="I63" i="11" a="1"/>
  <c r="I63" i="11" s="1"/>
  <c r="H63" i="11" a="1"/>
  <c r="H63" i="11" s="1"/>
  <c r="G63" i="11" a="1"/>
  <c r="G63" i="11" s="1"/>
  <c r="BV62" i="11" a="1"/>
  <c r="BV62" i="11" s="1"/>
  <c r="BU62" i="11" a="1"/>
  <c r="BU62" i="11" s="1"/>
  <c r="BT62" i="11" a="1"/>
  <c r="BT62" i="11" s="1"/>
  <c r="BS62" i="11" a="1"/>
  <c r="BS62" i="11" s="1"/>
  <c r="BR62" i="11" a="1"/>
  <c r="BR62" i="11" s="1"/>
  <c r="BQ62" i="11" a="1"/>
  <c r="BQ62" i="11" s="1"/>
  <c r="BP62" i="11" a="1"/>
  <c r="BP62" i="11" s="1"/>
  <c r="BO62" i="11" a="1"/>
  <c r="BO62" i="11" s="1"/>
  <c r="BN62" i="11" a="1"/>
  <c r="BN62" i="11" s="1"/>
  <c r="BM62" i="11" a="1"/>
  <c r="BM62" i="11" s="1"/>
  <c r="BL62" i="11" a="1"/>
  <c r="BL62" i="11" s="1"/>
  <c r="BK62" i="11" a="1"/>
  <c r="BK62" i="11" s="1"/>
  <c r="BJ62" i="11" a="1"/>
  <c r="BJ62" i="11" s="1"/>
  <c r="BI62" i="11" a="1"/>
  <c r="BI62" i="11" s="1"/>
  <c r="BH62" i="11" a="1"/>
  <c r="BH62" i="11" s="1"/>
  <c r="BG62" i="11" a="1"/>
  <c r="BG62" i="11" s="1"/>
  <c r="BF62" i="11" a="1"/>
  <c r="BF62" i="11" s="1"/>
  <c r="BE62" i="11" a="1"/>
  <c r="BE62" i="11" s="1"/>
  <c r="BD62" i="11" a="1"/>
  <c r="BD62" i="11" s="1"/>
  <c r="BC62" i="11" a="1"/>
  <c r="BC62" i="11" s="1"/>
  <c r="BB62" i="11" a="1"/>
  <c r="BB62" i="11" s="1"/>
  <c r="BA62" i="11" a="1"/>
  <c r="BA62" i="11" s="1"/>
  <c r="AZ62" i="11" a="1"/>
  <c r="AZ62" i="11" s="1"/>
  <c r="AY62" i="11" a="1"/>
  <c r="AY62" i="11" s="1"/>
  <c r="AX62" i="11" a="1"/>
  <c r="AX62" i="11" s="1"/>
  <c r="AW62" i="11" a="1"/>
  <c r="AW62" i="11" s="1"/>
  <c r="AV62" i="11" a="1"/>
  <c r="AV62" i="11" s="1"/>
  <c r="AU62" i="11" a="1"/>
  <c r="AU62" i="11" s="1"/>
  <c r="AT62" i="11" a="1"/>
  <c r="AT62" i="11" s="1"/>
  <c r="AS62" i="11" a="1"/>
  <c r="AS62" i="11" s="1"/>
  <c r="AR62" i="11" a="1"/>
  <c r="AR62" i="11" s="1"/>
  <c r="AQ62" i="11" a="1"/>
  <c r="AQ62" i="11" s="1"/>
  <c r="AP62" i="11" a="1"/>
  <c r="AP62" i="11" s="1"/>
  <c r="AO62" i="11" a="1"/>
  <c r="AO62" i="11" s="1"/>
  <c r="AN62" i="11" a="1"/>
  <c r="AN62" i="11" s="1"/>
  <c r="AM62" i="11" a="1"/>
  <c r="AM62" i="11" s="1"/>
  <c r="AL62" i="11" a="1"/>
  <c r="AL62" i="11" s="1"/>
  <c r="AK62" i="11" a="1"/>
  <c r="AK62" i="11" s="1"/>
  <c r="AJ62" i="11" a="1"/>
  <c r="AJ62" i="11" s="1"/>
  <c r="AI62" i="11" a="1"/>
  <c r="AI62" i="11" s="1"/>
  <c r="AH62" i="11" a="1"/>
  <c r="AH62" i="11" s="1"/>
  <c r="AG62" i="11" a="1"/>
  <c r="AG62" i="11" s="1"/>
  <c r="AF62" i="11" a="1"/>
  <c r="AF62" i="11" s="1"/>
  <c r="AE62" i="11" a="1"/>
  <c r="AE62" i="11" s="1"/>
  <c r="AD62" i="11" a="1"/>
  <c r="AD62" i="11" s="1"/>
  <c r="AC62" i="11" a="1"/>
  <c r="AC62" i="11" s="1"/>
  <c r="AB62" i="11" a="1"/>
  <c r="AB62" i="11" s="1"/>
  <c r="AA62" i="11" a="1"/>
  <c r="AA62" i="11" s="1"/>
  <c r="Z62" i="11" a="1"/>
  <c r="Z62" i="11" s="1"/>
  <c r="Y62" i="11" a="1"/>
  <c r="Y62" i="11" s="1"/>
  <c r="X62" i="11" a="1"/>
  <c r="X62" i="11" s="1"/>
  <c r="W62" i="11" a="1"/>
  <c r="W62" i="11" s="1"/>
  <c r="V62" i="11" a="1"/>
  <c r="V62" i="11" s="1"/>
  <c r="U62" i="11" a="1"/>
  <c r="U62" i="11" s="1"/>
  <c r="T62" i="11" a="1"/>
  <c r="T62" i="11" s="1"/>
  <c r="S62" i="11" a="1"/>
  <c r="S62" i="11" s="1"/>
  <c r="R62" i="11" a="1"/>
  <c r="R62" i="11" s="1"/>
  <c r="Q62" i="11" a="1"/>
  <c r="Q62" i="11" s="1"/>
  <c r="P62" i="11" a="1"/>
  <c r="P62" i="11" s="1"/>
  <c r="O62" i="11" a="1"/>
  <c r="O62" i="11" s="1"/>
  <c r="N62" i="11" a="1"/>
  <c r="N62" i="11" s="1"/>
  <c r="M62" i="11" a="1"/>
  <c r="M62" i="11" s="1"/>
  <c r="L62" i="11" a="1"/>
  <c r="L62" i="11" s="1"/>
  <c r="K62" i="11" a="1"/>
  <c r="K62" i="11" s="1"/>
  <c r="J62" i="11" a="1"/>
  <c r="J62" i="11" s="1"/>
  <c r="I62" i="11" a="1"/>
  <c r="I62" i="11" s="1"/>
  <c r="H62" i="11" a="1"/>
  <c r="H62" i="11" s="1"/>
  <c r="G62" i="11" a="1"/>
  <c r="G62" i="11" s="1"/>
  <c r="BV61" i="11" a="1"/>
  <c r="BV61" i="11" s="1"/>
  <c r="BU61" i="11" a="1"/>
  <c r="BU61" i="11" s="1"/>
  <c r="BT61" i="11" a="1"/>
  <c r="BT61" i="11" s="1"/>
  <c r="BS61" i="11" a="1"/>
  <c r="BS61" i="11" s="1"/>
  <c r="BR61" i="11" a="1"/>
  <c r="BR61" i="11" s="1"/>
  <c r="BQ61" i="11" a="1"/>
  <c r="BQ61" i="11" s="1"/>
  <c r="BP61" i="11" a="1"/>
  <c r="BP61" i="11" s="1"/>
  <c r="BO61" i="11" a="1"/>
  <c r="BO61" i="11" s="1"/>
  <c r="BN61" i="11" a="1"/>
  <c r="BN61" i="11" s="1"/>
  <c r="BM61" i="11" a="1"/>
  <c r="BM61" i="11" s="1"/>
  <c r="BL61" i="11" a="1"/>
  <c r="BL61" i="11" s="1"/>
  <c r="BK61" i="11" a="1"/>
  <c r="BK61" i="11" s="1"/>
  <c r="BJ61" i="11" a="1"/>
  <c r="BJ61" i="11" s="1"/>
  <c r="BI61" i="11" a="1"/>
  <c r="BI61" i="11" s="1"/>
  <c r="BH61" i="11" a="1"/>
  <c r="BH61" i="11" s="1"/>
  <c r="BG61" i="11" a="1"/>
  <c r="BG61" i="11" s="1"/>
  <c r="BF61" i="11" a="1"/>
  <c r="BF61" i="11" s="1"/>
  <c r="BE61" i="11" a="1"/>
  <c r="BE61" i="11" s="1"/>
  <c r="BD61" i="11" a="1"/>
  <c r="BD61" i="11" s="1"/>
  <c r="BC61" i="11" a="1"/>
  <c r="BC61" i="11" s="1"/>
  <c r="BB61" i="11" a="1"/>
  <c r="BB61" i="11" s="1"/>
  <c r="BA61" i="11" a="1"/>
  <c r="BA61" i="11" s="1"/>
  <c r="AZ61" i="11" a="1"/>
  <c r="AZ61" i="11" s="1"/>
  <c r="AY61" i="11" a="1"/>
  <c r="AY61" i="11" s="1"/>
  <c r="AX61" i="11" a="1"/>
  <c r="AX61" i="11" s="1"/>
  <c r="AW61" i="11" a="1"/>
  <c r="AW61" i="11" s="1"/>
  <c r="AV61" i="11" a="1"/>
  <c r="AV61" i="11" s="1"/>
  <c r="AU61" i="11" a="1"/>
  <c r="AU61" i="11" s="1"/>
  <c r="AT61" i="11" a="1"/>
  <c r="AT61" i="11" s="1"/>
  <c r="AS61" i="11" a="1"/>
  <c r="AS61" i="11" s="1"/>
  <c r="AR61" i="11" a="1"/>
  <c r="AR61" i="11" s="1"/>
  <c r="AQ61" i="11" a="1"/>
  <c r="AQ61" i="11" s="1"/>
  <c r="AP61" i="11" a="1"/>
  <c r="AP61" i="11" s="1"/>
  <c r="AO61" i="11" a="1"/>
  <c r="AO61" i="11" s="1"/>
  <c r="AN61" i="11" a="1"/>
  <c r="AN61" i="11" s="1"/>
  <c r="AM61" i="11" a="1"/>
  <c r="AM61" i="11" s="1"/>
  <c r="AL61" i="11" a="1"/>
  <c r="AL61" i="11" s="1"/>
  <c r="AK61" i="11" a="1"/>
  <c r="AK61" i="11" s="1"/>
  <c r="AJ61" i="11" a="1"/>
  <c r="AJ61" i="11" s="1"/>
  <c r="AI61" i="11" a="1"/>
  <c r="AI61" i="11" s="1"/>
  <c r="AH61" i="11" a="1"/>
  <c r="AH61" i="11" s="1"/>
  <c r="AG61" i="11" a="1"/>
  <c r="AG61" i="11" s="1"/>
  <c r="AF61" i="11" a="1"/>
  <c r="AF61" i="11" s="1"/>
  <c r="AE61" i="11" a="1"/>
  <c r="AE61" i="11" s="1"/>
  <c r="AD61" i="11" a="1"/>
  <c r="AD61" i="11" s="1"/>
  <c r="AC61" i="11" a="1"/>
  <c r="AC61" i="11" s="1"/>
  <c r="AB61" i="11" a="1"/>
  <c r="AB61" i="11" s="1"/>
  <c r="AA61" i="11" a="1"/>
  <c r="AA61" i="11" s="1"/>
  <c r="Z61" i="11" a="1"/>
  <c r="Z61" i="11" s="1"/>
  <c r="Y61" i="11" a="1"/>
  <c r="Y61" i="11" s="1"/>
  <c r="X61" i="11" a="1"/>
  <c r="X61" i="11" s="1"/>
  <c r="W61" i="11" a="1"/>
  <c r="W61" i="11" s="1"/>
  <c r="V61" i="11" a="1"/>
  <c r="V61" i="11" s="1"/>
  <c r="U61" i="11" a="1"/>
  <c r="U61" i="11" s="1"/>
  <c r="T61" i="11" a="1"/>
  <c r="T61" i="11" s="1"/>
  <c r="S61" i="11" a="1"/>
  <c r="S61" i="11" s="1"/>
  <c r="R61" i="11" a="1"/>
  <c r="R61" i="11" s="1"/>
  <c r="Q61" i="11" a="1"/>
  <c r="Q61" i="11" s="1"/>
  <c r="P61" i="11" a="1"/>
  <c r="P61" i="11" s="1"/>
  <c r="O61" i="11" a="1"/>
  <c r="O61" i="11" s="1"/>
  <c r="N61" i="11" a="1"/>
  <c r="N61" i="11" s="1"/>
  <c r="M61" i="11" a="1"/>
  <c r="M61" i="11" s="1"/>
  <c r="L61" i="11" a="1"/>
  <c r="L61" i="11" s="1"/>
  <c r="K61" i="11" a="1"/>
  <c r="K61" i="11" s="1"/>
  <c r="J61" i="11" a="1"/>
  <c r="J61" i="11" s="1"/>
  <c r="I61" i="11" a="1"/>
  <c r="I61" i="11" s="1"/>
  <c r="H61" i="11" a="1"/>
  <c r="H61" i="11" s="1"/>
  <c r="G61" i="11" a="1"/>
  <c r="G61" i="11" s="1"/>
  <c r="BV60" i="11" a="1"/>
  <c r="BV60" i="11" s="1"/>
  <c r="BU60" i="11"/>
  <c r="BU60" i="11" a="1"/>
  <c r="BT60" i="11" a="1"/>
  <c r="BT60" i="11" s="1"/>
  <c r="BS60" i="11" a="1"/>
  <c r="BS60" i="11" s="1"/>
  <c r="BR60" i="11" a="1"/>
  <c r="BR60" i="11" s="1"/>
  <c r="BQ60" i="11" a="1"/>
  <c r="BQ60" i="11" s="1"/>
  <c r="BP60" i="11" a="1"/>
  <c r="BP60" i="11" s="1"/>
  <c r="BO60" i="11" a="1"/>
  <c r="BO60" i="11" s="1"/>
  <c r="BN60" i="11" a="1"/>
  <c r="BN60" i="11" s="1"/>
  <c r="BM60" i="11"/>
  <c r="BM60" i="11" a="1"/>
  <c r="BL60" i="11" a="1"/>
  <c r="BL60" i="11" s="1"/>
  <c r="BK60" i="11" a="1"/>
  <c r="BK60" i="11" s="1"/>
  <c r="BJ60" i="11" a="1"/>
  <c r="BJ60" i="11" s="1"/>
  <c r="BI60" i="11" a="1"/>
  <c r="BI60" i="11" s="1"/>
  <c r="BH60" i="11" a="1"/>
  <c r="BH60" i="11" s="1"/>
  <c r="BG60" i="11" a="1"/>
  <c r="BG60" i="11" s="1"/>
  <c r="BF60" i="11" a="1"/>
  <c r="BF60" i="11" s="1"/>
  <c r="BE60" i="11"/>
  <c r="BE60" i="11" a="1"/>
  <c r="BD60" i="11" a="1"/>
  <c r="BD60" i="11" s="1"/>
  <c r="BC60" i="11" a="1"/>
  <c r="BC60" i="11" s="1"/>
  <c r="BB60" i="11" a="1"/>
  <c r="BB60" i="11" s="1"/>
  <c r="BA60" i="11" a="1"/>
  <c r="BA60" i="11" s="1"/>
  <c r="AZ60" i="11" a="1"/>
  <c r="AZ60" i="11" s="1"/>
  <c r="AY60" i="11" a="1"/>
  <c r="AY60" i="11" s="1"/>
  <c r="AX60" i="11" a="1"/>
  <c r="AX60" i="11" s="1"/>
  <c r="AW60" i="11"/>
  <c r="AW60" i="11" a="1"/>
  <c r="AV60" i="11" a="1"/>
  <c r="AV60" i="11" s="1"/>
  <c r="AU60" i="11" a="1"/>
  <c r="AU60" i="11" s="1"/>
  <c r="AT60" i="11" a="1"/>
  <c r="AT60" i="11" s="1"/>
  <c r="AS60" i="11" a="1"/>
  <c r="AS60" i="11" s="1"/>
  <c r="AR60" i="11" a="1"/>
  <c r="AR60" i="11" s="1"/>
  <c r="AQ60" i="11" a="1"/>
  <c r="AQ60" i="11" s="1"/>
  <c r="AP60" i="11" a="1"/>
  <c r="AP60" i="11" s="1"/>
  <c r="AO60" i="11"/>
  <c r="AO60" i="11" a="1"/>
  <c r="AN60" i="11" a="1"/>
  <c r="AN60" i="11" s="1"/>
  <c r="AM60" i="11" a="1"/>
  <c r="AM60" i="11" s="1"/>
  <c r="AL60" i="11" a="1"/>
  <c r="AL60" i="11" s="1"/>
  <c r="AK60" i="11" a="1"/>
  <c r="AK60" i="11" s="1"/>
  <c r="AJ60" i="11" a="1"/>
  <c r="AJ60" i="11" s="1"/>
  <c r="AI60" i="11" a="1"/>
  <c r="AI60" i="11" s="1"/>
  <c r="AH60" i="11" a="1"/>
  <c r="AH60" i="11" s="1"/>
  <c r="AG60" i="11"/>
  <c r="AG60" i="11" a="1"/>
  <c r="AF60" i="11" a="1"/>
  <c r="AF60" i="11" s="1"/>
  <c r="AE60" i="11" a="1"/>
  <c r="AE60" i="11" s="1"/>
  <c r="AD60" i="11" a="1"/>
  <c r="AD60" i="11" s="1"/>
  <c r="AC60" i="11" a="1"/>
  <c r="AC60" i="11" s="1"/>
  <c r="AB60" i="11" a="1"/>
  <c r="AB60" i="11" s="1"/>
  <c r="AA60" i="11" a="1"/>
  <c r="AA60" i="11" s="1"/>
  <c r="Z60" i="11" a="1"/>
  <c r="Z60" i="11" s="1"/>
  <c r="Y60" i="11"/>
  <c r="Y60" i="11" a="1"/>
  <c r="X60" i="11" a="1"/>
  <c r="X60" i="11" s="1"/>
  <c r="W60" i="11" a="1"/>
  <c r="W60" i="11" s="1"/>
  <c r="V60" i="11" a="1"/>
  <c r="V60" i="11" s="1"/>
  <c r="U60" i="11" a="1"/>
  <c r="U60" i="11" s="1"/>
  <c r="T60" i="11" a="1"/>
  <c r="T60" i="11" s="1"/>
  <c r="S60" i="11" a="1"/>
  <c r="S60" i="11" s="1"/>
  <c r="R60" i="11" a="1"/>
  <c r="R60" i="11" s="1"/>
  <c r="Q60" i="11"/>
  <c r="Q60" i="11" a="1"/>
  <c r="P60" i="11" a="1"/>
  <c r="P60" i="11" s="1"/>
  <c r="O60" i="11" a="1"/>
  <c r="O60" i="11" s="1"/>
  <c r="N60" i="11" a="1"/>
  <c r="N60" i="11" s="1"/>
  <c r="M60" i="11" a="1"/>
  <c r="M60" i="11" s="1"/>
  <c r="L60" i="11" a="1"/>
  <c r="L60" i="11" s="1"/>
  <c r="K60" i="11" a="1"/>
  <c r="K60" i="11" s="1"/>
  <c r="J60" i="11" a="1"/>
  <c r="J60" i="11" s="1"/>
  <c r="I60" i="11"/>
  <c r="I60" i="11" a="1"/>
  <c r="H60" i="11" a="1"/>
  <c r="H60" i="11" s="1"/>
  <c r="G60" i="11" a="1"/>
  <c r="G60" i="11" s="1"/>
  <c r="BV59" i="11" a="1"/>
  <c r="BV59" i="11" s="1"/>
  <c r="BU59" i="11" a="1"/>
  <c r="BU59" i="11" s="1"/>
  <c r="BT59" i="11" a="1"/>
  <c r="BT59" i="11" s="1"/>
  <c r="BS59" i="11" a="1"/>
  <c r="BS59" i="11" s="1"/>
  <c r="BR59" i="11" a="1"/>
  <c r="BR59" i="11" s="1"/>
  <c r="BQ59" i="11"/>
  <c r="BQ59" i="11" a="1"/>
  <c r="BP59" i="11" a="1"/>
  <c r="BP59" i="11" s="1"/>
  <c r="BO59" i="11" a="1"/>
  <c r="BO59" i="11" s="1"/>
  <c r="BN59" i="11" a="1"/>
  <c r="BN59" i="11" s="1"/>
  <c r="BM59" i="11" a="1"/>
  <c r="BM59" i="11" s="1"/>
  <c r="BL59" i="11" a="1"/>
  <c r="BL59" i="11" s="1"/>
  <c r="BK59" i="11" a="1"/>
  <c r="BK59" i="11" s="1"/>
  <c r="BJ59" i="11" a="1"/>
  <c r="BJ59" i="11" s="1"/>
  <c r="BI59" i="11"/>
  <c r="BI59" i="11" a="1"/>
  <c r="BH59" i="11" a="1"/>
  <c r="BH59" i="11" s="1"/>
  <c r="BG59" i="11" a="1"/>
  <c r="BG59" i="11" s="1"/>
  <c r="BF59" i="11" a="1"/>
  <c r="BF59" i="11" s="1"/>
  <c r="BE59" i="11" a="1"/>
  <c r="BE59" i="11" s="1"/>
  <c r="BD59" i="11" a="1"/>
  <c r="BD59" i="11" s="1"/>
  <c r="BC59" i="11" a="1"/>
  <c r="BC59" i="11" s="1"/>
  <c r="BB59" i="11" a="1"/>
  <c r="BB59" i="11" s="1"/>
  <c r="BA59" i="11"/>
  <c r="BA59" i="11" a="1"/>
  <c r="AZ59" i="11" a="1"/>
  <c r="AZ59" i="11" s="1"/>
  <c r="AY59" i="11" a="1"/>
  <c r="AY59" i="11" s="1"/>
  <c r="AX59" i="11" a="1"/>
  <c r="AX59" i="11" s="1"/>
  <c r="AW59" i="11" a="1"/>
  <c r="AW59" i="11" s="1"/>
  <c r="AV59" i="11" a="1"/>
  <c r="AV59" i="11" s="1"/>
  <c r="AU59" i="11" a="1"/>
  <c r="AU59" i="11" s="1"/>
  <c r="AT59" i="11" a="1"/>
  <c r="AT59" i="11" s="1"/>
  <c r="AS59" i="11" a="1"/>
  <c r="AS59" i="11" s="1"/>
  <c r="AR59" i="11" a="1"/>
  <c r="AR59" i="11" s="1"/>
  <c r="AQ59" i="11" a="1"/>
  <c r="AQ59" i="11" s="1"/>
  <c r="AP59" i="11" a="1"/>
  <c r="AP59" i="11" s="1"/>
  <c r="AO59" i="11" a="1"/>
  <c r="AO59" i="11" s="1"/>
  <c r="AN59" i="11" a="1"/>
  <c r="AN59" i="11" s="1"/>
  <c r="AM59" i="11" a="1"/>
  <c r="AM59" i="11" s="1"/>
  <c r="AL59" i="11" a="1"/>
  <c r="AL59" i="11" s="1"/>
  <c r="AK59" i="11" a="1"/>
  <c r="AK59" i="11" s="1"/>
  <c r="AJ59" i="11" a="1"/>
  <c r="AJ59" i="11" s="1"/>
  <c r="AI59" i="11" a="1"/>
  <c r="AI59" i="11" s="1"/>
  <c r="AH59" i="11" a="1"/>
  <c r="AH59" i="11" s="1"/>
  <c r="AG59" i="11" a="1"/>
  <c r="AG59" i="11" s="1"/>
  <c r="AF59" i="11" a="1"/>
  <c r="AF59" i="11" s="1"/>
  <c r="AE59" i="11" a="1"/>
  <c r="AE59" i="11" s="1"/>
  <c r="AD59" i="11" a="1"/>
  <c r="AD59" i="11" s="1"/>
  <c r="AC59" i="11" a="1"/>
  <c r="AC59" i="11" s="1"/>
  <c r="AB59" i="11" a="1"/>
  <c r="AB59" i="11" s="1"/>
  <c r="AA59" i="11" a="1"/>
  <c r="AA59" i="11" s="1"/>
  <c r="Z59" i="11" a="1"/>
  <c r="Z59" i="11" s="1"/>
  <c r="Y59" i="11" a="1"/>
  <c r="Y59" i="11" s="1"/>
  <c r="X59" i="11" a="1"/>
  <c r="X59" i="11" s="1"/>
  <c r="W59" i="11" a="1"/>
  <c r="W59" i="11" s="1"/>
  <c r="V59" i="11" a="1"/>
  <c r="V59" i="11" s="1"/>
  <c r="U59" i="11" a="1"/>
  <c r="U59" i="11" s="1"/>
  <c r="T59" i="11" a="1"/>
  <c r="T59" i="11" s="1"/>
  <c r="S59" i="11" a="1"/>
  <c r="S59" i="11" s="1"/>
  <c r="R59" i="11" a="1"/>
  <c r="R59" i="11" s="1"/>
  <c r="Q59" i="11" a="1"/>
  <c r="Q59" i="11" s="1"/>
  <c r="P59" i="11" a="1"/>
  <c r="P59" i="11" s="1"/>
  <c r="O59" i="11" a="1"/>
  <c r="O59" i="11" s="1"/>
  <c r="N59" i="11" a="1"/>
  <c r="N59" i="11" s="1"/>
  <c r="M59" i="11" a="1"/>
  <c r="M59" i="11" s="1"/>
  <c r="L59" i="11" a="1"/>
  <c r="L59" i="11" s="1"/>
  <c r="K59" i="11" a="1"/>
  <c r="K59" i="11" s="1"/>
  <c r="J59" i="11" a="1"/>
  <c r="J59" i="11" s="1"/>
  <c r="I59" i="11" a="1"/>
  <c r="I59" i="11" s="1"/>
  <c r="H59" i="11" a="1"/>
  <c r="H59" i="11" s="1"/>
  <c r="G59" i="11" a="1"/>
  <c r="G59" i="11" s="1"/>
  <c r="BV58" i="11" a="1"/>
  <c r="BV58" i="11" s="1"/>
  <c r="BU58" i="11" a="1"/>
  <c r="BU58" i="11" s="1"/>
  <c r="BT58" i="11" a="1"/>
  <c r="BT58" i="11" s="1"/>
  <c r="BS58" i="11" a="1"/>
  <c r="BS58" i="11" s="1"/>
  <c r="BR58" i="11" a="1"/>
  <c r="BR58" i="11" s="1"/>
  <c r="BQ58" i="11" a="1"/>
  <c r="BQ58" i="11" s="1"/>
  <c r="BP58" i="11" a="1"/>
  <c r="BP58" i="11" s="1"/>
  <c r="BO58" i="11" a="1"/>
  <c r="BO58" i="11" s="1"/>
  <c r="BN58" i="11" a="1"/>
  <c r="BN58" i="11" s="1"/>
  <c r="BM58" i="11" a="1"/>
  <c r="BM58" i="11" s="1"/>
  <c r="BL58" i="11" a="1"/>
  <c r="BL58" i="11" s="1"/>
  <c r="BK58" i="11" a="1"/>
  <c r="BK58" i="11" s="1"/>
  <c r="BJ58" i="11" a="1"/>
  <c r="BJ58" i="11" s="1"/>
  <c r="BI58" i="11" a="1"/>
  <c r="BI58" i="11" s="1"/>
  <c r="BH58" i="11" a="1"/>
  <c r="BH58" i="11" s="1"/>
  <c r="BG58" i="11" a="1"/>
  <c r="BG58" i="11" s="1"/>
  <c r="BF58" i="11" a="1"/>
  <c r="BF58" i="11" s="1"/>
  <c r="BE58" i="11" a="1"/>
  <c r="BE58" i="11" s="1"/>
  <c r="BD58" i="11" a="1"/>
  <c r="BD58" i="11" s="1"/>
  <c r="BC58" i="11" a="1"/>
  <c r="BC58" i="11" s="1"/>
  <c r="BB58" i="11" a="1"/>
  <c r="BB58" i="11" s="1"/>
  <c r="BA58" i="11" a="1"/>
  <c r="BA58" i="11" s="1"/>
  <c r="AZ58" i="11" a="1"/>
  <c r="AZ58" i="11" s="1"/>
  <c r="AY58" i="11" a="1"/>
  <c r="AY58" i="11" s="1"/>
  <c r="AX58" i="11" a="1"/>
  <c r="AX58" i="11" s="1"/>
  <c r="AW58" i="11" a="1"/>
  <c r="AW58" i="11" s="1"/>
  <c r="AV58" i="11" a="1"/>
  <c r="AV58" i="11" s="1"/>
  <c r="AU58" i="11" a="1"/>
  <c r="AU58" i="11" s="1"/>
  <c r="AT58" i="11" a="1"/>
  <c r="AT58" i="11" s="1"/>
  <c r="AS58" i="11" a="1"/>
  <c r="AS58" i="11" s="1"/>
  <c r="AR58" i="11" a="1"/>
  <c r="AR58" i="11" s="1"/>
  <c r="AQ58" i="11" a="1"/>
  <c r="AQ58" i="11" s="1"/>
  <c r="AP58" i="11" a="1"/>
  <c r="AP58" i="11" s="1"/>
  <c r="AO58" i="11" a="1"/>
  <c r="AO58" i="11" s="1"/>
  <c r="AN58" i="11" a="1"/>
  <c r="AN58" i="11" s="1"/>
  <c r="AM58" i="11" a="1"/>
  <c r="AM58" i="11" s="1"/>
  <c r="AL58" i="11" a="1"/>
  <c r="AL58" i="11" s="1"/>
  <c r="AK58" i="11" a="1"/>
  <c r="AK58" i="11" s="1"/>
  <c r="AJ58" i="11" a="1"/>
  <c r="AJ58" i="11" s="1"/>
  <c r="AI58" i="11" a="1"/>
  <c r="AI58" i="11" s="1"/>
  <c r="AH58" i="11" a="1"/>
  <c r="AH58" i="11" s="1"/>
  <c r="AG58" i="11" a="1"/>
  <c r="AG58" i="11" s="1"/>
  <c r="AF58" i="11" a="1"/>
  <c r="AF58" i="11" s="1"/>
  <c r="AE58" i="11" a="1"/>
  <c r="AE58" i="11" s="1"/>
  <c r="AD58" i="11" a="1"/>
  <c r="AD58" i="11" s="1"/>
  <c r="AC58" i="11" a="1"/>
  <c r="AC58" i="11" s="1"/>
  <c r="AB58" i="11" a="1"/>
  <c r="AB58" i="11" s="1"/>
  <c r="AA58" i="11" a="1"/>
  <c r="AA58" i="11" s="1"/>
  <c r="Z58" i="11" a="1"/>
  <c r="Z58" i="11" s="1"/>
  <c r="Y58" i="11" a="1"/>
  <c r="Y58" i="11" s="1"/>
  <c r="X58" i="11" a="1"/>
  <c r="X58" i="11" s="1"/>
  <c r="W58" i="11" a="1"/>
  <c r="W58" i="11" s="1"/>
  <c r="V58" i="11" a="1"/>
  <c r="V58" i="11" s="1"/>
  <c r="U58" i="11" a="1"/>
  <c r="U58" i="11" s="1"/>
  <c r="T58" i="11" a="1"/>
  <c r="T58" i="11" s="1"/>
  <c r="S58" i="11" a="1"/>
  <c r="S58" i="11" s="1"/>
  <c r="R58" i="11" a="1"/>
  <c r="R58" i="11" s="1"/>
  <c r="Q58" i="11" a="1"/>
  <c r="Q58" i="11" s="1"/>
  <c r="P58" i="11" a="1"/>
  <c r="P58" i="11" s="1"/>
  <c r="O58" i="11" a="1"/>
  <c r="O58" i="11" s="1"/>
  <c r="N58" i="11" a="1"/>
  <c r="N58" i="11" s="1"/>
  <c r="M58" i="11" a="1"/>
  <c r="M58" i="11" s="1"/>
  <c r="L58" i="11" a="1"/>
  <c r="L58" i="11" s="1"/>
  <c r="K58" i="11" a="1"/>
  <c r="K58" i="11" s="1"/>
  <c r="J58" i="11" a="1"/>
  <c r="J58" i="11" s="1"/>
  <c r="I58" i="11" a="1"/>
  <c r="I58" i="11" s="1"/>
  <c r="H58" i="11" a="1"/>
  <c r="H58" i="11" s="1"/>
  <c r="G58" i="11" a="1"/>
  <c r="G58" i="11" s="1"/>
  <c r="BV57" i="11" a="1"/>
  <c r="BV57" i="11" s="1"/>
  <c r="BU57" i="11" a="1"/>
  <c r="BU57" i="11" s="1"/>
  <c r="BT57" i="11" a="1"/>
  <c r="BT57" i="11" s="1"/>
  <c r="BS57" i="11" a="1"/>
  <c r="BS57" i="11" s="1"/>
  <c r="BR57" i="11" a="1"/>
  <c r="BR57" i="11" s="1"/>
  <c r="BQ57" i="11" a="1"/>
  <c r="BQ57" i="11" s="1"/>
  <c r="BP57" i="11" a="1"/>
  <c r="BP57" i="11" s="1"/>
  <c r="BO57" i="11" a="1"/>
  <c r="BO57" i="11" s="1"/>
  <c r="BN57" i="11" a="1"/>
  <c r="BN57" i="11" s="1"/>
  <c r="BM57" i="11" a="1"/>
  <c r="BM57" i="11" s="1"/>
  <c r="BL57" i="11" a="1"/>
  <c r="BL57" i="11" s="1"/>
  <c r="BK57" i="11" a="1"/>
  <c r="BK57" i="11" s="1"/>
  <c r="BJ57" i="11" a="1"/>
  <c r="BJ57" i="11" s="1"/>
  <c r="BI57" i="11" a="1"/>
  <c r="BI57" i="11" s="1"/>
  <c r="BH57" i="11" a="1"/>
  <c r="BH57" i="11" s="1"/>
  <c r="BG57" i="11" a="1"/>
  <c r="BG57" i="11" s="1"/>
  <c r="BF57" i="11" a="1"/>
  <c r="BF57" i="11" s="1"/>
  <c r="BE57" i="11" a="1"/>
  <c r="BE57" i="11" s="1"/>
  <c r="BD57" i="11" a="1"/>
  <c r="BD57" i="11" s="1"/>
  <c r="BC57" i="11" a="1"/>
  <c r="BC57" i="11" s="1"/>
  <c r="BB57" i="11" a="1"/>
  <c r="BB57" i="11" s="1"/>
  <c r="BA57" i="11" a="1"/>
  <c r="BA57" i="11" s="1"/>
  <c r="AZ57" i="11" a="1"/>
  <c r="AZ57" i="11" s="1"/>
  <c r="AY57" i="11" a="1"/>
  <c r="AY57" i="11" s="1"/>
  <c r="AX57" i="11" a="1"/>
  <c r="AX57" i="11" s="1"/>
  <c r="AW57" i="11" a="1"/>
  <c r="AW57" i="11" s="1"/>
  <c r="AV57" i="11" a="1"/>
  <c r="AV57" i="11" s="1"/>
  <c r="AU57" i="11" a="1"/>
  <c r="AU57" i="11" s="1"/>
  <c r="AT57" i="11" a="1"/>
  <c r="AT57" i="11" s="1"/>
  <c r="AS57" i="11" a="1"/>
  <c r="AS57" i="11" s="1"/>
  <c r="AR57" i="11" a="1"/>
  <c r="AR57" i="11" s="1"/>
  <c r="AQ57" i="11" a="1"/>
  <c r="AQ57" i="11" s="1"/>
  <c r="AP57" i="11" a="1"/>
  <c r="AP57" i="11" s="1"/>
  <c r="AO57" i="11" a="1"/>
  <c r="AO57" i="11" s="1"/>
  <c r="AN57" i="11" a="1"/>
  <c r="AN57" i="11" s="1"/>
  <c r="AM57" i="11" a="1"/>
  <c r="AM57" i="11" s="1"/>
  <c r="AL57" i="11" a="1"/>
  <c r="AL57" i="11" s="1"/>
  <c r="AK57" i="11" a="1"/>
  <c r="AK57" i="11" s="1"/>
  <c r="AJ57" i="11" a="1"/>
  <c r="AJ57" i="11" s="1"/>
  <c r="AI57" i="11" a="1"/>
  <c r="AI57" i="11" s="1"/>
  <c r="AH57" i="11" a="1"/>
  <c r="AH57" i="11" s="1"/>
  <c r="AG57" i="11" a="1"/>
  <c r="AG57" i="11" s="1"/>
  <c r="AF57" i="11" a="1"/>
  <c r="AF57" i="11" s="1"/>
  <c r="AE57" i="11" a="1"/>
  <c r="AE57" i="11" s="1"/>
  <c r="AD57" i="11" a="1"/>
  <c r="AD57" i="11" s="1"/>
  <c r="AC57" i="11" a="1"/>
  <c r="AC57" i="11" s="1"/>
  <c r="AB57" i="11" a="1"/>
  <c r="AB57" i="11" s="1"/>
  <c r="AA57" i="11" a="1"/>
  <c r="AA57" i="11" s="1"/>
  <c r="Z57" i="11" a="1"/>
  <c r="Z57" i="11" s="1"/>
  <c r="Y57" i="11" a="1"/>
  <c r="Y57" i="11" s="1"/>
  <c r="X57" i="11" a="1"/>
  <c r="X57" i="11" s="1"/>
  <c r="W57" i="11" a="1"/>
  <c r="W57" i="11" s="1"/>
  <c r="V57" i="11" a="1"/>
  <c r="V57" i="11" s="1"/>
  <c r="U57" i="11" a="1"/>
  <c r="U57" i="11" s="1"/>
  <c r="T57" i="11" a="1"/>
  <c r="T57" i="11" s="1"/>
  <c r="S57" i="11" a="1"/>
  <c r="S57" i="11" s="1"/>
  <c r="R57" i="11" a="1"/>
  <c r="R57" i="11" s="1"/>
  <c r="Q57" i="11" a="1"/>
  <c r="Q57" i="11" s="1"/>
  <c r="P57" i="11" a="1"/>
  <c r="P57" i="11" s="1"/>
  <c r="O57" i="11" a="1"/>
  <c r="O57" i="11" s="1"/>
  <c r="N57" i="11" a="1"/>
  <c r="N57" i="11" s="1"/>
  <c r="M57" i="11" a="1"/>
  <c r="M57" i="11" s="1"/>
  <c r="L57" i="11" a="1"/>
  <c r="L57" i="11" s="1"/>
  <c r="K57" i="11" a="1"/>
  <c r="K57" i="11" s="1"/>
  <c r="J57" i="11" a="1"/>
  <c r="J57" i="11" s="1"/>
  <c r="I57" i="11" a="1"/>
  <c r="I57" i="11" s="1"/>
  <c r="H57" i="11" a="1"/>
  <c r="H57" i="11" s="1"/>
  <c r="G57" i="11" a="1"/>
  <c r="G57" i="11" s="1"/>
  <c r="BV56" i="11" a="1"/>
  <c r="BV56" i="11" s="1"/>
  <c r="BU56" i="11" a="1"/>
  <c r="BU56" i="11" s="1"/>
  <c r="BT56" i="11" a="1"/>
  <c r="BT56" i="11" s="1"/>
  <c r="BS56" i="11" a="1"/>
  <c r="BS56" i="11" s="1"/>
  <c r="BR56" i="11" a="1"/>
  <c r="BR56" i="11" s="1"/>
  <c r="BQ56" i="11" a="1"/>
  <c r="BQ56" i="11" s="1"/>
  <c r="BP56" i="11" a="1"/>
  <c r="BP56" i="11" s="1"/>
  <c r="BO56" i="11" a="1"/>
  <c r="BO56" i="11" s="1"/>
  <c r="BN56" i="11" a="1"/>
  <c r="BN56" i="11" s="1"/>
  <c r="BM56" i="11" a="1"/>
  <c r="BM56" i="11" s="1"/>
  <c r="BL56" i="11" a="1"/>
  <c r="BL56" i="11" s="1"/>
  <c r="BK56" i="11" a="1"/>
  <c r="BK56" i="11" s="1"/>
  <c r="BJ56" i="11" a="1"/>
  <c r="BJ56" i="11" s="1"/>
  <c r="BI56" i="11" a="1"/>
  <c r="BI56" i="11" s="1"/>
  <c r="BH56" i="11" a="1"/>
  <c r="BH56" i="11" s="1"/>
  <c r="BG56" i="11" a="1"/>
  <c r="BG56" i="11" s="1"/>
  <c r="BF56" i="11" a="1"/>
  <c r="BF56" i="11" s="1"/>
  <c r="BE56" i="11" a="1"/>
  <c r="BE56" i="11" s="1"/>
  <c r="BD56" i="11" a="1"/>
  <c r="BD56" i="11" s="1"/>
  <c r="BC56" i="11" a="1"/>
  <c r="BC56" i="11" s="1"/>
  <c r="BB56" i="11" a="1"/>
  <c r="BB56" i="11" s="1"/>
  <c r="BA56" i="11" a="1"/>
  <c r="BA56" i="11" s="1"/>
  <c r="AZ56" i="11" a="1"/>
  <c r="AZ56" i="11" s="1"/>
  <c r="AY56" i="11" a="1"/>
  <c r="AY56" i="11" s="1"/>
  <c r="AX56" i="11" a="1"/>
  <c r="AX56" i="11" s="1"/>
  <c r="AW56" i="11" a="1"/>
  <c r="AW56" i="11" s="1"/>
  <c r="AV56" i="11" a="1"/>
  <c r="AV56" i="11" s="1"/>
  <c r="AU56" i="11" a="1"/>
  <c r="AU56" i="11" s="1"/>
  <c r="AT56" i="11" a="1"/>
  <c r="AT56" i="11" s="1"/>
  <c r="AS56" i="11" a="1"/>
  <c r="AS56" i="11" s="1"/>
  <c r="AR56" i="11" a="1"/>
  <c r="AR56" i="11" s="1"/>
  <c r="AQ56" i="11" a="1"/>
  <c r="AQ56" i="11" s="1"/>
  <c r="AP56" i="11" a="1"/>
  <c r="AP56" i="11" s="1"/>
  <c r="AO56" i="11" a="1"/>
  <c r="AO56" i="11" s="1"/>
  <c r="AN56" i="11" a="1"/>
  <c r="AN56" i="11" s="1"/>
  <c r="AM56" i="11" a="1"/>
  <c r="AM56" i="11" s="1"/>
  <c r="AL56" i="11" a="1"/>
  <c r="AL56" i="11" s="1"/>
  <c r="AK56" i="11" a="1"/>
  <c r="AK56" i="11" s="1"/>
  <c r="AJ56" i="11"/>
  <c r="AJ56" i="11" a="1"/>
  <c r="AI56" i="11" a="1"/>
  <c r="AI56" i="11" s="1"/>
  <c r="AH56" i="11" a="1"/>
  <c r="AH56" i="11" s="1"/>
  <c r="AG56" i="11" a="1"/>
  <c r="AG56" i="11" s="1"/>
  <c r="AF56" i="11" a="1"/>
  <c r="AF56" i="11" s="1"/>
  <c r="AE56" i="11" a="1"/>
  <c r="AE56" i="11" s="1"/>
  <c r="AD56" i="11" a="1"/>
  <c r="AD56" i="11" s="1"/>
  <c r="AC56" i="11" a="1"/>
  <c r="AC56" i="11" s="1"/>
  <c r="AB56" i="11"/>
  <c r="AB56" i="11" a="1"/>
  <c r="AA56" i="11" a="1"/>
  <c r="AA56" i="11" s="1"/>
  <c r="Z56" i="11" a="1"/>
  <c r="Z56" i="11" s="1"/>
  <c r="Y56" i="11" a="1"/>
  <c r="Y56" i="11" s="1"/>
  <c r="X56" i="11" a="1"/>
  <c r="X56" i="11" s="1"/>
  <c r="W56" i="11" a="1"/>
  <c r="W56" i="11" s="1"/>
  <c r="V56" i="11" a="1"/>
  <c r="V56" i="11" s="1"/>
  <c r="U56" i="11" a="1"/>
  <c r="U56" i="11" s="1"/>
  <c r="T56" i="11" a="1"/>
  <c r="T56" i="11" s="1"/>
  <c r="S56" i="11" a="1"/>
  <c r="S56" i="11" s="1"/>
  <c r="R56" i="11" a="1"/>
  <c r="R56" i="11" s="1"/>
  <c r="Q56" i="11" a="1"/>
  <c r="Q56" i="11" s="1"/>
  <c r="P56" i="11" a="1"/>
  <c r="P56" i="11" s="1"/>
  <c r="O56" i="11" a="1"/>
  <c r="O56" i="11" s="1"/>
  <c r="N56" i="11" a="1"/>
  <c r="N56" i="11" s="1"/>
  <c r="M56" i="11" a="1"/>
  <c r="M56" i="11" s="1"/>
  <c r="L56" i="11" a="1"/>
  <c r="L56" i="11" s="1"/>
  <c r="K56" i="11" a="1"/>
  <c r="K56" i="11" s="1"/>
  <c r="J56" i="11" a="1"/>
  <c r="J56" i="11" s="1"/>
  <c r="I56" i="11" a="1"/>
  <c r="I56" i="11" s="1"/>
  <c r="H56" i="11" a="1"/>
  <c r="H56" i="11" s="1"/>
  <c r="G56" i="11" a="1"/>
  <c r="G56" i="11" s="1"/>
  <c r="BV55" i="11" a="1"/>
  <c r="BV55" i="11" s="1"/>
  <c r="BU55" i="11" a="1"/>
  <c r="BU55" i="11" s="1"/>
  <c r="BT55" i="11"/>
  <c r="BT55" i="11" a="1"/>
  <c r="BS55" i="11" a="1"/>
  <c r="BS55" i="11" s="1"/>
  <c r="BR55" i="11" a="1"/>
  <c r="BR55" i="11" s="1"/>
  <c r="BQ55" i="11" a="1"/>
  <c r="BQ55" i="11" s="1"/>
  <c r="BP55" i="11" a="1"/>
  <c r="BP55" i="11" s="1"/>
  <c r="BO55" i="11" a="1"/>
  <c r="BO55" i="11" s="1"/>
  <c r="BN55" i="11" a="1"/>
  <c r="BN55" i="11" s="1"/>
  <c r="BM55" i="11" a="1"/>
  <c r="BM55" i="11" s="1"/>
  <c r="BL55" i="11" a="1"/>
  <c r="BL55" i="11" s="1"/>
  <c r="BK55" i="11" a="1"/>
  <c r="BK55" i="11" s="1"/>
  <c r="BJ55" i="11" a="1"/>
  <c r="BJ55" i="11" s="1"/>
  <c r="BI55" i="11" a="1"/>
  <c r="BI55" i="11" s="1"/>
  <c r="BH55" i="11" a="1"/>
  <c r="BH55" i="11" s="1"/>
  <c r="BG55" i="11" a="1"/>
  <c r="BG55" i="11" s="1"/>
  <c r="BF55" i="11" a="1"/>
  <c r="BF55" i="11" s="1"/>
  <c r="BE55" i="11" a="1"/>
  <c r="BE55" i="11" s="1"/>
  <c r="BD55" i="11"/>
  <c r="BD55" i="11" a="1"/>
  <c r="BC55" i="11" a="1"/>
  <c r="BC55" i="11" s="1"/>
  <c r="BB55" i="11" a="1"/>
  <c r="BB55" i="11" s="1"/>
  <c r="BA55" i="11" a="1"/>
  <c r="BA55" i="11" s="1"/>
  <c r="AZ55" i="11" a="1"/>
  <c r="AZ55" i="11" s="1"/>
  <c r="AY55" i="11" a="1"/>
  <c r="AY55" i="11" s="1"/>
  <c r="AX55" i="11" a="1"/>
  <c r="AX55" i="11" s="1"/>
  <c r="AW55" i="11" a="1"/>
  <c r="AW55" i="11" s="1"/>
  <c r="AV55" i="11" a="1"/>
  <c r="AV55" i="11" s="1"/>
  <c r="AU55" i="11" a="1"/>
  <c r="AU55" i="11" s="1"/>
  <c r="AT55" i="11" a="1"/>
  <c r="AT55" i="11" s="1"/>
  <c r="AS55" i="11" a="1"/>
  <c r="AS55" i="11" s="1"/>
  <c r="AR55" i="11" a="1"/>
  <c r="AR55" i="11" s="1"/>
  <c r="AQ55" i="11" a="1"/>
  <c r="AQ55" i="11" s="1"/>
  <c r="AP55" i="11" a="1"/>
  <c r="AP55" i="11" s="1"/>
  <c r="AO55" i="11" a="1"/>
  <c r="AO55" i="11" s="1"/>
  <c r="AN55" i="11" a="1"/>
  <c r="AN55" i="11" s="1"/>
  <c r="AM55" i="11" a="1"/>
  <c r="AM55" i="11" s="1"/>
  <c r="AL55" i="11" a="1"/>
  <c r="AL55" i="11" s="1"/>
  <c r="AK55" i="11" a="1"/>
  <c r="AK55" i="11" s="1"/>
  <c r="AJ55" i="11" a="1"/>
  <c r="AJ55" i="11" s="1"/>
  <c r="AI55" i="11" a="1"/>
  <c r="AI55" i="11" s="1"/>
  <c r="AH55" i="11" a="1"/>
  <c r="AH55" i="11" s="1"/>
  <c r="AG55" i="11" a="1"/>
  <c r="AG55" i="11" s="1"/>
  <c r="AF55" i="11"/>
  <c r="AF55" i="11" a="1"/>
  <c r="AE55" i="11" a="1"/>
  <c r="AE55" i="11" s="1"/>
  <c r="AD55" i="11" a="1"/>
  <c r="AD55" i="11" s="1"/>
  <c r="AC55" i="11" a="1"/>
  <c r="AC55" i="11" s="1"/>
  <c r="AB55" i="11" a="1"/>
  <c r="AB55" i="11" s="1"/>
  <c r="AA55" i="11" a="1"/>
  <c r="AA55" i="11" s="1"/>
  <c r="Z55" i="11" a="1"/>
  <c r="Z55" i="11" s="1"/>
  <c r="Y55" i="11" a="1"/>
  <c r="Y55" i="11" s="1"/>
  <c r="X55" i="11"/>
  <c r="X55" i="11" a="1"/>
  <c r="W55" i="11" a="1"/>
  <c r="W55" i="11" s="1"/>
  <c r="V55" i="11" a="1"/>
  <c r="V55" i="11" s="1"/>
  <c r="U55" i="11" a="1"/>
  <c r="U55" i="11" s="1"/>
  <c r="T55" i="11" a="1"/>
  <c r="T55" i="11" s="1"/>
  <c r="S55" i="11" a="1"/>
  <c r="S55" i="11" s="1"/>
  <c r="R55" i="11" a="1"/>
  <c r="R55" i="11" s="1"/>
  <c r="Q55" i="11" a="1"/>
  <c r="Q55" i="11" s="1"/>
  <c r="P55" i="11"/>
  <c r="P55" i="11" a="1"/>
  <c r="O55" i="11" a="1"/>
  <c r="O55" i="11" s="1"/>
  <c r="N55" i="11" a="1"/>
  <c r="N55" i="11" s="1"/>
  <c r="M55" i="11" a="1"/>
  <c r="M55" i="11" s="1"/>
  <c r="L55" i="11" a="1"/>
  <c r="L55" i="11" s="1"/>
  <c r="K55" i="11" a="1"/>
  <c r="K55" i="11" s="1"/>
  <c r="J55" i="11" a="1"/>
  <c r="J55" i="11" s="1"/>
  <c r="I55" i="11" a="1"/>
  <c r="I55" i="11" s="1"/>
  <c r="H55" i="11"/>
  <c r="H55" i="11" a="1"/>
  <c r="G55" i="11" a="1"/>
  <c r="G55" i="11" s="1"/>
  <c r="BV54" i="11" a="1"/>
  <c r="BV54" i="11" s="1"/>
  <c r="BU54" i="11" a="1"/>
  <c r="BU54" i="11" s="1"/>
  <c r="BT54" i="11" a="1"/>
  <c r="BT54" i="11" s="1"/>
  <c r="BS54" i="11" a="1"/>
  <c r="BS54" i="11" s="1"/>
  <c r="BR54" i="11" a="1"/>
  <c r="BR54" i="11" s="1"/>
  <c r="BQ54" i="11" a="1"/>
  <c r="BQ54" i="11" s="1"/>
  <c r="BP54" i="11"/>
  <c r="BP54" i="11" a="1"/>
  <c r="BO54" i="11" a="1"/>
  <c r="BO54" i="11" s="1"/>
  <c r="BN54" i="11" a="1"/>
  <c r="BN54" i="11" s="1"/>
  <c r="BM54" i="11" a="1"/>
  <c r="BM54" i="11" s="1"/>
  <c r="BL54" i="11" a="1"/>
  <c r="BL54" i="11" s="1"/>
  <c r="BK54" i="11" a="1"/>
  <c r="BK54" i="11" s="1"/>
  <c r="BJ54" i="11" a="1"/>
  <c r="BJ54" i="11" s="1"/>
  <c r="BI54" i="11" a="1"/>
  <c r="BI54" i="11" s="1"/>
  <c r="BH54" i="11"/>
  <c r="BH54" i="11" a="1"/>
  <c r="BG54" i="11" a="1"/>
  <c r="BG54" i="11" s="1"/>
  <c r="BF54" i="11" a="1"/>
  <c r="BF54" i="11" s="1"/>
  <c r="BE54" i="11" a="1"/>
  <c r="BE54" i="11" s="1"/>
  <c r="BD54" i="11" a="1"/>
  <c r="BD54" i="11" s="1"/>
  <c r="BC54" i="11" a="1"/>
  <c r="BC54" i="11" s="1"/>
  <c r="BB54" i="11" a="1"/>
  <c r="BB54" i="11" s="1"/>
  <c r="BA54" i="11" a="1"/>
  <c r="BA54" i="11" s="1"/>
  <c r="AZ54" i="11" a="1"/>
  <c r="AZ54" i="11" s="1"/>
  <c r="AY54" i="11" a="1"/>
  <c r="AY54" i="11" s="1"/>
  <c r="AX54" i="11" a="1"/>
  <c r="AX54" i="11" s="1"/>
  <c r="AW54" i="11" a="1"/>
  <c r="AW54" i="11" s="1"/>
  <c r="AV54" i="11" a="1"/>
  <c r="AV54" i="11" s="1"/>
  <c r="AU54" i="11" a="1"/>
  <c r="AU54" i="11" s="1"/>
  <c r="AT54" i="11" a="1"/>
  <c r="AT54" i="11" s="1"/>
  <c r="AS54" i="11" a="1"/>
  <c r="AS54" i="11" s="1"/>
  <c r="AR54" i="11"/>
  <c r="AR54" i="11" a="1"/>
  <c r="AQ54" i="11" a="1"/>
  <c r="AQ54" i="11" s="1"/>
  <c r="AP54" i="11" a="1"/>
  <c r="AP54" i="11" s="1"/>
  <c r="AO54" i="11" a="1"/>
  <c r="AO54" i="11" s="1"/>
  <c r="AN54" i="11" a="1"/>
  <c r="AN54" i="11" s="1"/>
  <c r="AM54" i="11" a="1"/>
  <c r="AM54" i="11" s="1"/>
  <c r="AL54" i="11" a="1"/>
  <c r="AL54" i="11" s="1"/>
  <c r="AK54" i="11" a="1"/>
  <c r="AK54" i="11" s="1"/>
  <c r="AJ54" i="11"/>
  <c r="AJ54" i="11" a="1"/>
  <c r="AI54" i="11" a="1"/>
  <c r="AI54" i="11" s="1"/>
  <c r="AH54" i="11" a="1"/>
  <c r="AH54" i="11" s="1"/>
  <c r="AG54" i="11" a="1"/>
  <c r="AG54" i="11" s="1"/>
  <c r="AF54" i="11" a="1"/>
  <c r="AF54" i="11" s="1"/>
  <c r="AE54" i="11" a="1"/>
  <c r="AE54" i="11" s="1"/>
  <c r="AD54" i="11" a="1"/>
  <c r="AD54" i="11" s="1"/>
  <c r="AC54" i="11" a="1"/>
  <c r="AC54" i="11" s="1"/>
  <c r="AB54" i="11" a="1"/>
  <c r="AB54" i="11" s="1"/>
  <c r="AA54" i="11" a="1"/>
  <c r="AA54" i="11" s="1"/>
  <c r="Z54" i="11" a="1"/>
  <c r="Z54" i="11" s="1"/>
  <c r="Y54" i="11" a="1"/>
  <c r="Y54" i="11" s="1"/>
  <c r="X54" i="11" a="1"/>
  <c r="X54" i="11" s="1"/>
  <c r="W54" i="11" a="1"/>
  <c r="W54" i="11" s="1"/>
  <c r="V54" i="11" a="1"/>
  <c r="V54" i="11" s="1"/>
  <c r="U54" i="11" a="1"/>
  <c r="U54" i="11" s="1"/>
  <c r="T54" i="11" a="1"/>
  <c r="T54" i="11" s="1"/>
  <c r="S54" i="11" a="1"/>
  <c r="S54" i="11" s="1"/>
  <c r="R54" i="11" a="1"/>
  <c r="R54" i="11" s="1"/>
  <c r="Q54" i="11" a="1"/>
  <c r="Q54" i="11" s="1"/>
  <c r="P54" i="11" a="1"/>
  <c r="P54" i="11" s="1"/>
  <c r="O54" i="11" a="1"/>
  <c r="O54" i="11" s="1"/>
  <c r="N54" i="11" a="1"/>
  <c r="N54" i="11" s="1"/>
  <c r="M54" i="11" a="1"/>
  <c r="M54" i="11" s="1"/>
  <c r="L54" i="11"/>
  <c r="L54" i="11" a="1"/>
  <c r="K54" i="11" a="1"/>
  <c r="K54" i="11" s="1"/>
  <c r="J54" i="11" a="1"/>
  <c r="J54" i="11" s="1"/>
  <c r="I54" i="11" a="1"/>
  <c r="I54" i="11" s="1"/>
  <c r="H54" i="11" a="1"/>
  <c r="H54" i="11" s="1"/>
  <c r="G54" i="11" a="1"/>
  <c r="G54" i="11" s="1"/>
  <c r="BV53" i="11" a="1"/>
  <c r="BV53" i="11" s="1"/>
  <c r="BU53" i="11" a="1"/>
  <c r="BU53" i="11" s="1"/>
  <c r="BT53" i="11"/>
  <c r="BT53" i="11" a="1"/>
  <c r="BS53" i="11" a="1"/>
  <c r="BS53" i="11" s="1"/>
  <c r="BR53" i="11" a="1"/>
  <c r="BR53" i="11" s="1"/>
  <c r="BQ53" i="11" a="1"/>
  <c r="BQ53" i="11" s="1"/>
  <c r="BP53" i="11" a="1"/>
  <c r="BP53" i="11" s="1"/>
  <c r="BO53" i="11" a="1"/>
  <c r="BO53" i="11" s="1"/>
  <c r="BN53" i="11" a="1"/>
  <c r="BN53" i="11" s="1"/>
  <c r="BM53" i="11" a="1"/>
  <c r="BM53" i="11" s="1"/>
  <c r="BL53" i="11"/>
  <c r="BL53" i="11" a="1"/>
  <c r="BK53" i="11" a="1"/>
  <c r="BK53" i="11" s="1"/>
  <c r="BJ53" i="11" a="1"/>
  <c r="BJ53" i="11" s="1"/>
  <c r="BI53" i="11" a="1"/>
  <c r="BI53" i="11" s="1"/>
  <c r="BH53" i="11" a="1"/>
  <c r="BH53" i="11" s="1"/>
  <c r="BG53" i="11" a="1"/>
  <c r="BG53" i="11" s="1"/>
  <c r="BF53" i="11" a="1"/>
  <c r="BF53" i="11" s="1"/>
  <c r="BE53" i="11" a="1"/>
  <c r="BE53" i="11" s="1"/>
  <c r="BD53" i="11" a="1"/>
  <c r="BD53" i="11" s="1"/>
  <c r="BC53" i="11" a="1"/>
  <c r="BC53" i="11" s="1"/>
  <c r="BB53" i="11" a="1"/>
  <c r="BB53" i="11" s="1"/>
  <c r="BA53" i="11" a="1"/>
  <c r="BA53" i="11" s="1"/>
  <c r="AZ53" i="11" a="1"/>
  <c r="AZ53" i="11" s="1"/>
  <c r="AY53" i="11" a="1"/>
  <c r="AY53" i="11" s="1"/>
  <c r="AX53" i="11" a="1"/>
  <c r="AX53" i="11" s="1"/>
  <c r="AW53" i="11" a="1"/>
  <c r="AW53" i="11" s="1"/>
  <c r="AV53" i="11" a="1"/>
  <c r="AV53" i="11" s="1"/>
  <c r="AU53" i="11" a="1"/>
  <c r="AU53" i="11" s="1"/>
  <c r="AT53" i="11" a="1"/>
  <c r="AT53" i="11" s="1"/>
  <c r="AS53" i="11" a="1"/>
  <c r="AS53" i="11" s="1"/>
  <c r="AR53" i="11" a="1"/>
  <c r="AR53" i="11" s="1"/>
  <c r="AQ53" i="11" a="1"/>
  <c r="AQ53" i="11" s="1"/>
  <c r="AP53" i="11" a="1"/>
  <c r="AP53" i="11" s="1"/>
  <c r="AO53" i="11" a="1"/>
  <c r="AO53" i="11" s="1"/>
  <c r="AN53" i="11"/>
  <c r="AN53" i="11" a="1"/>
  <c r="AM53" i="11" a="1"/>
  <c r="AM53" i="11" s="1"/>
  <c r="AL53" i="11" a="1"/>
  <c r="AL53" i="11" s="1"/>
  <c r="AK53" i="11" a="1"/>
  <c r="AK53" i="11" s="1"/>
  <c r="AJ53" i="11" a="1"/>
  <c r="AJ53" i="11" s="1"/>
  <c r="AI53" i="11" a="1"/>
  <c r="AI53" i="11" s="1"/>
  <c r="AH53" i="11" a="1"/>
  <c r="AH53" i="11" s="1"/>
  <c r="AG53" i="11" a="1"/>
  <c r="AG53" i="11" s="1"/>
  <c r="AF53" i="11"/>
  <c r="AF53" i="11" a="1"/>
  <c r="AE53" i="11" a="1"/>
  <c r="AE53" i="11" s="1"/>
  <c r="AD53" i="11" a="1"/>
  <c r="AD53" i="11" s="1"/>
  <c r="AC53" i="11" a="1"/>
  <c r="AC53" i="11" s="1"/>
  <c r="AB53" i="11" a="1"/>
  <c r="AB53" i="11" s="1"/>
  <c r="AA53" i="11" a="1"/>
  <c r="AA53" i="11" s="1"/>
  <c r="Z53" i="11" a="1"/>
  <c r="Z53" i="11" s="1"/>
  <c r="Y53" i="11" a="1"/>
  <c r="Y53" i="11" s="1"/>
  <c r="X53" i="11"/>
  <c r="X53" i="11" a="1"/>
  <c r="W53" i="11" a="1"/>
  <c r="W53" i="11" s="1"/>
  <c r="V53" i="11" a="1"/>
  <c r="V53" i="11" s="1"/>
  <c r="U53" i="11" a="1"/>
  <c r="U53" i="11" s="1"/>
  <c r="T53" i="11" a="1"/>
  <c r="T53" i="11" s="1"/>
  <c r="S53" i="11" a="1"/>
  <c r="S53" i="11" s="1"/>
  <c r="R53" i="11" a="1"/>
  <c r="R53" i="11" s="1"/>
  <c r="Q53" i="11" a="1"/>
  <c r="Q53" i="11" s="1"/>
  <c r="P53" i="11"/>
  <c r="P53" i="11" a="1"/>
  <c r="O53" i="11" a="1"/>
  <c r="O53" i="11" s="1"/>
  <c r="N53" i="11" a="1"/>
  <c r="N53" i="11" s="1"/>
  <c r="M53" i="11" a="1"/>
  <c r="M53" i="11" s="1"/>
  <c r="L53" i="11" a="1"/>
  <c r="L53" i="11" s="1"/>
  <c r="K53" i="11" a="1"/>
  <c r="K53" i="11" s="1"/>
  <c r="J53" i="11" a="1"/>
  <c r="J53" i="11" s="1"/>
  <c r="I53" i="11" a="1"/>
  <c r="I53" i="11" s="1"/>
  <c r="H53" i="11"/>
  <c r="H53" i="11" a="1"/>
  <c r="G53" i="11" a="1"/>
  <c r="G53" i="11" s="1"/>
  <c r="BV52" i="11" a="1"/>
  <c r="BV52" i="11" s="1"/>
  <c r="BU52" i="11" a="1"/>
  <c r="BU52" i="11" s="1"/>
  <c r="BT52" i="11" a="1"/>
  <c r="BT52" i="11" s="1"/>
  <c r="BS52" i="11" a="1"/>
  <c r="BS52" i="11" s="1"/>
  <c r="BR52" i="11" a="1"/>
  <c r="BR52" i="11" s="1"/>
  <c r="BQ52" i="11" a="1"/>
  <c r="BQ52" i="11" s="1"/>
  <c r="BP52" i="11"/>
  <c r="BP52" i="11" a="1"/>
  <c r="BO52" i="11" a="1"/>
  <c r="BO52" i="11" s="1"/>
  <c r="BN52" i="11" a="1"/>
  <c r="BN52" i="11" s="1"/>
  <c r="BM52" i="11" a="1"/>
  <c r="BM52" i="11" s="1"/>
  <c r="BL52" i="11" a="1"/>
  <c r="BL52" i="11" s="1"/>
  <c r="BK52" i="11" a="1"/>
  <c r="BK52" i="11" s="1"/>
  <c r="BJ52" i="11" a="1"/>
  <c r="BJ52" i="11" s="1"/>
  <c r="BI52" i="11" a="1"/>
  <c r="BI52" i="11" s="1"/>
  <c r="BH52" i="11" a="1"/>
  <c r="BH52" i="11" s="1"/>
  <c r="BG52" i="11" a="1"/>
  <c r="BG52" i="11" s="1"/>
  <c r="BF52" i="11" a="1"/>
  <c r="BF52" i="11" s="1"/>
  <c r="BE52" i="11" a="1"/>
  <c r="BE52" i="11" s="1"/>
  <c r="BD52" i="11" a="1"/>
  <c r="BD52" i="11" s="1"/>
  <c r="BC52" i="11" a="1"/>
  <c r="BC52" i="11" s="1"/>
  <c r="BB52" i="11" a="1"/>
  <c r="BB52" i="11" s="1"/>
  <c r="BA52" i="11" a="1"/>
  <c r="BA52" i="11" s="1"/>
  <c r="AZ52" i="11"/>
  <c r="AZ52" i="11" a="1"/>
  <c r="AY52" i="11" a="1"/>
  <c r="AY52" i="11" s="1"/>
  <c r="AX52" i="11" a="1"/>
  <c r="AX52" i="11" s="1"/>
  <c r="AW52" i="11" a="1"/>
  <c r="AW52" i="11" s="1"/>
  <c r="AV52" i="11" a="1"/>
  <c r="AV52" i="11" s="1"/>
  <c r="AU52" i="11" a="1"/>
  <c r="AU52" i="11" s="1"/>
  <c r="AT52" i="11" a="1"/>
  <c r="AT52" i="11" s="1"/>
  <c r="AS52" i="11" a="1"/>
  <c r="AS52" i="11" s="1"/>
  <c r="AR52" i="11"/>
  <c r="AR52" i="11" a="1"/>
  <c r="AQ52" i="11" a="1"/>
  <c r="AQ52" i="11" s="1"/>
  <c r="AP52" i="11" a="1"/>
  <c r="AP52" i="11" s="1"/>
  <c r="AO52" i="11" a="1"/>
  <c r="AO52" i="11" s="1"/>
  <c r="AN52" i="11" a="1"/>
  <c r="AN52" i="11" s="1"/>
  <c r="AM52" i="11" a="1"/>
  <c r="AM52" i="11" s="1"/>
  <c r="AL52" i="11" a="1"/>
  <c r="AL52" i="11" s="1"/>
  <c r="AK52" i="11" a="1"/>
  <c r="AK52" i="11" s="1"/>
  <c r="AJ52" i="11" a="1"/>
  <c r="AJ52" i="11" s="1"/>
  <c r="AI52" i="11" a="1"/>
  <c r="AI52" i="11" s="1"/>
  <c r="AH52" i="11" a="1"/>
  <c r="AH52" i="11" s="1"/>
  <c r="AG52" i="11" a="1"/>
  <c r="AG52" i="11" s="1"/>
  <c r="AF52" i="11" a="1"/>
  <c r="AF52" i="11" s="1"/>
  <c r="AE52" i="11" a="1"/>
  <c r="AE52" i="11" s="1"/>
  <c r="AD52" i="11" a="1"/>
  <c r="AD52" i="11" s="1"/>
  <c r="AC52" i="11" a="1"/>
  <c r="AC52" i="11" s="1"/>
  <c r="AB52" i="11" a="1"/>
  <c r="AB52" i="11" s="1"/>
  <c r="AA52" i="11" a="1"/>
  <c r="AA52" i="11" s="1"/>
  <c r="Z52" i="11" a="1"/>
  <c r="Z52" i="11" s="1"/>
  <c r="Y52" i="11" a="1"/>
  <c r="Y52" i="11" s="1"/>
  <c r="X52" i="11" a="1"/>
  <c r="X52" i="11" s="1"/>
  <c r="W52" i="11" a="1"/>
  <c r="W52" i="11" s="1"/>
  <c r="V52" i="11" a="1"/>
  <c r="V52" i="11" s="1"/>
  <c r="U52" i="11" a="1"/>
  <c r="U52" i="11" s="1"/>
  <c r="T52" i="11"/>
  <c r="T52" i="11" a="1"/>
  <c r="S52" i="11" a="1"/>
  <c r="S52" i="11" s="1"/>
  <c r="R52" i="11" a="1"/>
  <c r="R52" i="11" s="1"/>
  <c r="Q52" i="11" a="1"/>
  <c r="Q52" i="11" s="1"/>
  <c r="P52" i="11" a="1"/>
  <c r="P52" i="11" s="1"/>
  <c r="O52" i="11" a="1"/>
  <c r="O52" i="11" s="1"/>
  <c r="N52" i="11" a="1"/>
  <c r="N52" i="11" s="1"/>
  <c r="M52" i="11" a="1"/>
  <c r="M52" i="11" s="1"/>
  <c r="L52" i="11"/>
  <c r="L52" i="11" a="1"/>
  <c r="K52" i="11" a="1"/>
  <c r="K52" i="11" s="1"/>
  <c r="J52" i="11" a="1"/>
  <c r="J52" i="11" s="1"/>
  <c r="I52" i="11" a="1"/>
  <c r="I52" i="11" s="1"/>
  <c r="H52" i="11" a="1"/>
  <c r="H52" i="11" s="1"/>
  <c r="G52" i="11" a="1"/>
  <c r="G52" i="11" s="1"/>
  <c r="BV51" i="11" a="1"/>
  <c r="BV51" i="11" s="1"/>
  <c r="BU51" i="11" a="1"/>
  <c r="BU51" i="11" s="1"/>
  <c r="BT51" i="11"/>
  <c r="BT51" i="11" a="1"/>
  <c r="BS51" i="11" a="1"/>
  <c r="BS51" i="11" s="1"/>
  <c r="BR51" i="11" a="1"/>
  <c r="BR51" i="11" s="1"/>
  <c r="BQ51" i="11" a="1"/>
  <c r="BQ51" i="11" s="1"/>
  <c r="BP51" i="11" a="1"/>
  <c r="BP51" i="11" s="1"/>
  <c r="BO51" i="11" a="1"/>
  <c r="BO51" i="11" s="1"/>
  <c r="BN51" i="11" a="1"/>
  <c r="BN51" i="11" s="1"/>
  <c r="BM51" i="11" a="1"/>
  <c r="BM51" i="11" s="1"/>
  <c r="BL51" i="11" a="1"/>
  <c r="BL51" i="11" s="1"/>
  <c r="BK51" i="11" a="1"/>
  <c r="BK51" i="11" s="1"/>
  <c r="BJ51" i="11" a="1"/>
  <c r="BJ51" i="11" s="1"/>
  <c r="BI51" i="11" a="1"/>
  <c r="BI51" i="11" s="1"/>
  <c r="BH51" i="11" a="1"/>
  <c r="BH51" i="11" s="1"/>
  <c r="BG51" i="11" a="1"/>
  <c r="BG51" i="11" s="1"/>
  <c r="BF51" i="11" a="1"/>
  <c r="BF51" i="11" s="1"/>
  <c r="BE51" i="11" a="1"/>
  <c r="BE51" i="11" s="1"/>
  <c r="BD51" i="11" a="1"/>
  <c r="BD51" i="11" s="1"/>
  <c r="BC51" i="11" a="1"/>
  <c r="BC51" i="11" s="1"/>
  <c r="BB51" i="11" a="1"/>
  <c r="BB51" i="11" s="1"/>
  <c r="BA51" i="11" a="1"/>
  <c r="BA51" i="11" s="1"/>
  <c r="AZ51" i="11" a="1"/>
  <c r="AZ51" i="11" s="1"/>
  <c r="AY51" i="11" a="1"/>
  <c r="AY51" i="11" s="1"/>
  <c r="AX51" i="11" a="1"/>
  <c r="AX51" i="11" s="1"/>
  <c r="AW51" i="11" a="1"/>
  <c r="AW51" i="11" s="1"/>
  <c r="AV51" i="11"/>
  <c r="AV51" i="11" a="1"/>
  <c r="AU51" i="11" a="1"/>
  <c r="AU51" i="11" s="1"/>
  <c r="AT51" i="11" a="1"/>
  <c r="AT51" i="11" s="1"/>
  <c r="AS51" i="11" a="1"/>
  <c r="AS51" i="11" s="1"/>
  <c r="AR51" i="11" a="1"/>
  <c r="AR51" i="11" s="1"/>
  <c r="AQ51" i="11" a="1"/>
  <c r="AQ51" i="11" s="1"/>
  <c r="AP51" i="11" a="1"/>
  <c r="AP51" i="11" s="1"/>
  <c r="AO51" i="11" a="1"/>
  <c r="AO51" i="11" s="1"/>
  <c r="AN51" i="11"/>
  <c r="AN51" i="11" a="1"/>
  <c r="AM51" i="11" a="1"/>
  <c r="AM51" i="11" s="1"/>
  <c r="AL51" i="11" a="1"/>
  <c r="AL51" i="11" s="1"/>
  <c r="AK51" i="11" a="1"/>
  <c r="AK51" i="11" s="1"/>
  <c r="AJ51" i="11" a="1"/>
  <c r="AJ51" i="11" s="1"/>
  <c r="AI51" i="11" a="1"/>
  <c r="AI51" i="11" s="1"/>
  <c r="AH51" i="11" a="1"/>
  <c r="AH51" i="11" s="1"/>
  <c r="AG51" i="11" a="1"/>
  <c r="AG51" i="11" s="1"/>
  <c r="AF51" i="11"/>
  <c r="AF51" i="11" a="1"/>
  <c r="AE51" i="11" a="1"/>
  <c r="AE51" i="11" s="1"/>
  <c r="AD51" i="11" a="1"/>
  <c r="AD51" i="11" s="1"/>
  <c r="AC51" i="11" a="1"/>
  <c r="AC51" i="11" s="1"/>
  <c r="AB51" i="11" a="1"/>
  <c r="AB51" i="11" s="1"/>
  <c r="AA51" i="11" a="1"/>
  <c r="AA51" i="11" s="1"/>
  <c r="Z51" i="11" a="1"/>
  <c r="Z51" i="11" s="1"/>
  <c r="Y51" i="11" a="1"/>
  <c r="Y51" i="11" s="1"/>
  <c r="X51" i="11"/>
  <c r="X51" i="11" a="1"/>
  <c r="W51" i="11" a="1"/>
  <c r="W51" i="11" s="1"/>
  <c r="V51" i="11" a="1"/>
  <c r="V51" i="11" s="1"/>
  <c r="U51" i="11" a="1"/>
  <c r="U51" i="11" s="1"/>
  <c r="T51" i="11" a="1"/>
  <c r="T51" i="11" s="1"/>
  <c r="S51" i="11" a="1"/>
  <c r="S51" i="11" s="1"/>
  <c r="R51" i="11" a="1"/>
  <c r="R51" i="11" s="1"/>
  <c r="Q51" i="11" a="1"/>
  <c r="Q51" i="11" s="1"/>
  <c r="P51" i="11"/>
  <c r="P51" i="11" a="1"/>
  <c r="O51" i="11" a="1"/>
  <c r="O51" i="11" s="1"/>
  <c r="N51" i="11" a="1"/>
  <c r="N51" i="11" s="1"/>
  <c r="M51" i="11" a="1"/>
  <c r="M51" i="11" s="1"/>
  <c r="L51" i="11" a="1"/>
  <c r="L51" i="11" s="1"/>
  <c r="K51" i="11" a="1"/>
  <c r="K51" i="11" s="1"/>
  <c r="J51" i="11" a="1"/>
  <c r="J51" i="11" s="1"/>
  <c r="I51" i="11" a="1"/>
  <c r="I51" i="11" s="1"/>
  <c r="H51" i="11"/>
  <c r="H51" i="11" a="1"/>
  <c r="G51" i="11" a="1"/>
  <c r="G51" i="11" s="1"/>
  <c r="BV50" i="11" a="1"/>
  <c r="BV50" i="11" s="1"/>
  <c r="BU50" i="11" a="1"/>
  <c r="BU50" i="11" s="1"/>
  <c r="BT50" i="11" a="1"/>
  <c r="BT50" i="11" s="1"/>
  <c r="BS50" i="11" a="1"/>
  <c r="BS50" i="11" s="1"/>
  <c r="BR50" i="11" a="1"/>
  <c r="BR50" i="11" s="1"/>
  <c r="BQ50" i="11" a="1"/>
  <c r="BQ50" i="11" s="1"/>
  <c r="BP50" i="11" a="1"/>
  <c r="BP50" i="11" s="1"/>
  <c r="BO50" i="11" a="1"/>
  <c r="BO50" i="11" s="1"/>
  <c r="BN50" i="11" a="1"/>
  <c r="BN50" i="11" s="1"/>
  <c r="BM50" i="11" a="1"/>
  <c r="BM50" i="11" s="1"/>
  <c r="BL50" i="11" a="1"/>
  <c r="BL50" i="11" s="1"/>
  <c r="BK50" i="11" a="1"/>
  <c r="BK50" i="11" s="1"/>
  <c r="BJ50" i="11" a="1"/>
  <c r="BJ50" i="11" s="1"/>
  <c r="BI50" i="11" a="1"/>
  <c r="BI50" i="11" s="1"/>
  <c r="BH50" i="11"/>
  <c r="BH50" i="11" a="1"/>
  <c r="BG50" i="11" a="1"/>
  <c r="BG50" i="11" s="1"/>
  <c r="BF50" i="11" a="1"/>
  <c r="BF50" i="11" s="1"/>
  <c r="BE50" i="11" a="1"/>
  <c r="BE50" i="11" s="1"/>
  <c r="BD50" i="11" a="1"/>
  <c r="BD50" i="11" s="1"/>
  <c r="BC50" i="11" a="1"/>
  <c r="BC50" i="11" s="1"/>
  <c r="BB50" i="11" a="1"/>
  <c r="BB50" i="11" s="1"/>
  <c r="BA50" i="11" a="1"/>
  <c r="BA50" i="11" s="1"/>
  <c r="AZ50" i="11"/>
  <c r="AZ50" i="11" a="1"/>
  <c r="AY50" i="11" a="1"/>
  <c r="AY50" i="11" s="1"/>
  <c r="AX50" i="11" a="1"/>
  <c r="AX50" i="11" s="1"/>
  <c r="AW50" i="11" a="1"/>
  <c r="AW50" i="11" s="1"/>
  <c r="AV50" i="11"/>
  <c r="AV50" i="11" a="1"/>
  <c r="AU50" i="11" a="1"/>
  <c r="AU50" i="11" s="1"/>
  <c r="AT50" i="11" a="1"/>
  <c r="AT50" i="11" s="1"/>
  <c r="AS50" i="11" a="1"/>
  <c r="AS50" i="11" s="1"/>
  <c r="AR50" i="11"/>
  <c r="AR50" i="11" a="1"/>
  <c r="AQ50" i="11" a="1"/>
  <c r="AQ50" i="11" s="1"/>
  <c r="AP50" i="11" a="1"/>
  <c r="AP50" i="11" s="1"/>
  <c r="AO50" i="11" a="1"/>
  <c r="AO50" i="11" s="1"/>
  <c r="AN50" i="11" a="1"/>
  <c r="AN50" i="11" s="1"/>
  <c r="AM50" i="11" a="1"/>
  <c r="AM50" i="11" s="1"/>
  <c r="AL50" i="11" a="1"/>
  <c r="AL50" i="11" s="1"/>
  <c r="AK50" i="11" a="1"/>
  <c r="AK50" i="11" s="1"/>
  <c r="AJ50" i="11"/>
  <c r="AJ50" i="11" a="1"/>
  <c r="AI50" i="11" a="1"/>
  <c r="AI50" i="11" s="1"/>
  <c r="AH50" i="11" a="1"/>
  <c r="AH50" i="11" s="1"/>
  <c r="AG50" i="11" a="1"/>
  <c r="AG50" i="11" s="1"/>
  <c r="AF50" i="11" a="1"/>
  <c r="AF50" i="11" s="1"/>
  <c r="AE50" i="11" a="1"/>
  <c r="AE50" i="11" s="1"/>
  <c r="AD50" i="11" a="1"/>
  <c r="AD50" i="11" s="1"/>
  <c r="AC50" i="11" a="1"/>
  <c r="AC50" i="11" s="1"/>
  <c r="AB50" i="11" a="1"/>
  <c r="AB50" i="11" s="1"/>
  <c r="AA50" i="11" a="1"/>
  <c r="AA50" i="11" s="1"/>
  <c r="Z50" i="11" a="1"/>
  <c r="Z50" i="11" s="1"/>
  <c r="Y50" i="11" a="1"/>
  <c r="Y50" i="11" s="1"/>
  <c r="X50" i="11"/>
  <c r="X50" i="11" a="1"/>
  <c r="W50" i="11" a="1"/>
  <c r="W50" i="11" s="1"/>
  <c r="V50" i="11" a="1"/>
  <c r="V50" i="11" s="1"/>
  <c r="U50" i="11" a="1"/>
  <c r="U50" i="11" s="1"/>
  <c r="T50" i="11"/>
  <c r="T50" i="11" a="1"/>
  <c r="S50" i="11" a="1"/>
  <c r="S50" i="11" s="1"/>
  <c r="R50" i="11" a="1"/>
  <c r="R50" i="11" s="1"/>
  <c r="Q50" i="11" a="1"/>
  <c r="Q50" i="11" s="1"/>
  <c r="P50" i="11"/>
  <c r="P50" i="11" a="1"/>
  <c r="O50" i="11" a="1"/>
  <c r="O50" i="11" s="1"/>
  <c r="N50" i="11" a="1"/>
  <c r="N50" i="11" s="1"/>
  <c r="M50" i="11" a="1"/>
  <c r="M50" i="11" s="1"/>
  <c r="L50" i="11" a="1"/>
  <c r="L50" i="11" s="1"/>
  <c r="K50" i="11" a="1"/>
  <c r="K50" i="11" s="1"/>
  <c r="J50" i="11" a="1"/>
  <c r="J50" i="11" s="1"/>
  <c r="I50" i="11" a="1"/>
  <c r="I50" i="11" s="1"/>
  <c r="H50" i="11"/>
  <c r="H50" i="11" a="1"/>
  <c r="G50" i="11" a="1"/>
  <c r="G50" i="11" s="1"/>
  <c r="BV49" i="11" a="1"/>
  <c r="BV49" i="11" s="1"/>
  <c r="BU49" i="11" a="1"/>
  <c r="BU49" i="11" s="1"/>
  <c r="BT49" i="11"/>
  <c r="BT49" i="11" a="1"/>
  <c r="BS49" i="11" a="1"/>
  <c r="BS49" i="11" s="1"/>
  <c r="BR49" i="11" a="1"/>
  <c r="BR49" i="11" s="1"/>
  <c r="BQ49" i="11" a="1"/>
  <c r="BQ49" i="11" s="1"/>
  <c r="BP49" i="11"/>
  <c r="BP49" i="11" a="1"/>
  <c r="BO49" i="11" a="1"/>
  <c r="BO49" i="11" s="1"/>
  <c r="BN49" i="11" a="1"/>
  <c r="BN49" i="11" s="1"/>
  <c r="BM49" i="11" a="1"/>
  <c r="BM49" i="11" s="1"/>
  <c r="BL49" i="11" a="1"/>
  <c r="BL49" i="11" s="1"/>
  <c r="BK49" i="11" a="1"/>
  <c r="BK49" i="11" s="1"/>
  <c r="BJ49" i="11" a="1"/>
  <c r="BJ49" i="11" s="1"/>
  <c r="BI49" i="11" a="1"/>
  <c r="BI49" i="11" s="1"/>
  <c r="BH49" i="11"/>
  <c r="BH49" i="11" a="1"/>
  <c r="BG49" i="11" a="1"/>
  <c r="BG49" i="11" s="1"/>
  <c r="BF49" i="11" a="1"/>
  <c r="BF49" i="11" s="1"/>
  <c r="BE49" i="11" a="1"/>
  <c r="BE49" i="11" s="1"/>
  <c r="BD49" i="11"/>
  <c r="BD49" i="11" a="1"/>
  <c r="BC49" i="11" a="1"/>
  <c r="BC49" i="11" s="1"/>
  <c r="BB49" i="11" a="1"/>
  <c r="BB49" i="11" s="1"/>
  <c r="BA49" i="11" a="1"/>
  <c r="BA49" i="11" s="1"/>
  <c r="AZ49" i="11"/>
  <c r="AZ49" i="11" a="1"/>
  <c r="AY49" i="11" a="1"/>
  <c r="AY49" i="11" s="1"/>
  <c r="AX49" i="11" a="1"/>
  <c r="AX49" i="11" s="1"/>
  <c r="AW49" i="11" a="1"/>
  <c r="AW49" i="11" s="1"/>
  <c r="AV49" i="11" a="1"/>
  <c r="AV49" i="11" s="1"/>
  <c r="AU49" i="11" a="1"/>
  <c r="AU49" i="11" s="1"/>
  <c r="AT49" i="11" a="1"/>
  <c r="AT49" i="11" s="1"/>
  <c r="AS49" i="11" a="1"/>
  <c r="AS49" i="11" s="1"/>
  <c r="AR49" i="11" a="1"/>
  <c r="AR49" i="11" s="1"/>
  <c r="AQ49" i="11" a="1"/>
  <c r="AQ49" i="11" s="1"/>
  <c r="AP49" i="11" a="1"/>
  <c r="AP49" i="11" s="1"/>
  <c r="AO49" i="11" a="1"/>
  <c r="AO49" i="11" s="1"/>
  <c r="AN49" i="11"/>
  <c r="AN49" i="11" a="1"/>
  <c r="AM49" i="11" a="1"/>
  <c r="AM49" i="11" s="1"/>
  <c r="AL49" i="11" a="1"/>
  <c r="AL49" i="11" s="1"/>
  <c r="AK49" i="11" a="1"/>
  <c r="AK49" i="11" s="1"/>
  <c r="AJ49" i="11" a="1"/>
  <c r="AJ49" i="11" s="1"/>
  <c r="AI49" i="11" a="1"/>
  <c r="AI49" i="11" s="1"/>
  <c r="AH49" i="11" a="1"/>
  <c r="AH49" i="11" s="1"/>
  <c r="AG49" i="11" a="1"/>
  <c r="AG49" i="11" s="1"/>
  <c r="AF49" i="11" a="1"/>
  <c r="AF49" i="11" s="1"/>
  <c r="AE49" i="11" a="1"/>
  <c r="AE49" i="11" s="1"/>
  <c r="AD49" i="11" a="1"/>
  <c r="AD49" i="11" s="1"/>
  <c r="AC49" i="11" a="1"/>
  <c r="AC49" i="11" s="1"/>
  <c r="AB49" i="11"/>
  <c r="AB49" i="11" a="1"/>
  <c r="AA49" i="11" a="1"/>
  <c r="AA49" i="11" s="1"/>
  <c r="Z49" i="11" a="1"/>
  <c r="Z49" i="11" s="1"/>
  <c r="Y49" i="11" a="1"/>
  <c r="Y49" i="11" s="1"/>
  <c r="X49" i="11"/>
  <c r="X49" i="11" a="1"/>
  <c r="W49" i="11" a="1"/>
  <c r="W49" i="11" s="1"/>
  <c r="V49" i="11" a="1"/>
  <c r="V49" i="11" s="1"/>
  <c r="U49" i="11" a="1"/>
  <c r="U49" i="11" s="1"/>
  <c r="T49" i="11"/>
  <c r="T49" i="11" a="1"/>
  <c r="S49" i="11" a="1"/>
  <c r="S49" i="11" s="1"/>
  <c r="R49" i="11" a="1"/>
  <c r="R49" i="11" s="1"/>
  <c r="Q49" i="11" a="1"/>
  <c r="Q49" i="11" s="1"/>
  <c r="P49" i="11" a="1"/>
  <c r="P49" i="11" s="1"/>
  <c r="O49" i="11" a="1"/>
  <c r="O49" i="11" s="1"/>
  <c r="N49" i="11" a="1"/>
  <c r="N49" i="11" s="1"/>
  <c r="M49" i="11" a="1"/>
  <c r="M49" i="11" s="1"/>
  <c r="L49" i="11"/>
  <c r="L49" i="11" a="1"/>
  <c r="K49" i="11" a="1"/>
  <c r="K49" i="11" s="1"/>
  <c r="J49" i="11" a="1"/>
  <c r="J49" i="11" s="1"/>
  <c r="I49" i="11" a="1"/>
  <c r="I49" i="11" s="1"/>
  <c r="H49" i="11"/>
  <c r="H49" i="11" a="1"/>
  <c r="G49" i="11" a="1"/>
  <c r="G49" i="11" s="1"/>
  <c r="BV48" i="11" a="1"/>
  <c r="BV48" i="11" s="1"/>
  <c r="BU48" i="11" a="1"/>
  <c r="BU48" i="11" s="1"/>
  <c r="BT48" i="11"/>
  <c r="BT48" i="11" a="1"/>
  <c r="BS48" i="11" a="1"/>
  <c r="BS48" i="11" s="1"/>
  <c r="BR48" i="11" a="1"/>
  <c r="BR48" i="11" s="1"/>
  <c r="BQ48" i="11" a="1"/>
  <c r="BQ48" i="11" s="1"/>
  <c r="BP48" i="11" a="1"/>
  <c r="BP48" i="11" s="1"/>
  <c r="BO48" i="11" a="1"/>
  <c r="BO48" i="11" s="1"/>
  <c r="BN48" i="11" a="1"/>
  <c r="BN48" i="11" s="1"/>
  <c r="BM48" i="11" a="1"/>
  <c r="BM48" i="11" s="1"/>
  <c r="BL48" i="11"/>
  <c r="BL48" i="11" a="1"/>
  <c r="BK48" i="11" a="1"/>
  <c r="BK48" i="11" s="1"/>
  <c r="BJ48" i="11" a="1"/>
  <c r="BJ48" i="11" s="1"/>
  <c r="BI48" i="11" a="1"/>
  <c r="BI48" i="11" s="1"/>
  <c r="BH48" i="11"/>
  <c r="BH48" i="11" a="1"/>
  <c r="BG48" i="11" a="1"/>
  <c r="BG48" i="11" s="1"/>
  <c r="BF48" i="11" a="1"/>
  <c r="BF48" i="11" s="1"/>
  <c r="BE48" i="11" a="1"/>
  <c r="BE48" i="11" s="1"/>
  <c r="BD48" i="11"/>
  <c r="BD48" i="11" a="1"/>
  <c r="BC48" i="11" a="1"/>
  <c r="BC48" i="11" s="1"/>
  <c r="BB48" i="11" a="1"/>
  <c r="BB48" i="11" s="1"/>
  <c r="BA48" i="11" a="1"/>
  <c r="BA48" i="11" s="1"/>
  <c r="AZ48" i="11" a="1"/>
  <c r="AZ48" i="11" s="1"/>
  <c r="AY48" i="11" a="1"/>
  <c r="AY48" i="11" s="1"/>
  <c r="AX48" i="11" a="1"/>
  <c r="AX48" i="11" s="1"/>
  <c r="AW48" i="11" a="1"/>
  <c r="AW48" i="11" s="1"/>
  <c r="AV48" i="11" a="1"/>
  <c r="AV48" i="11" s="1"/>
  <c r="AU48" i="11" a="1"/>
  <c r="AU48" i="11" s="1"/>
  <c r="AT48" i="11" a="1"/>
  <c r="AT48" i="11" s="1"/>
  <c r="AS48" i="11" a="1"/>
  <c r="AS48" i="11" s="1"/>
  <c r="AR48" i="11"/>
  <c r="AR48" i="11" a="1"/>
  <c r="AQ48" i="11" a="1"/>
  <c r="AQ48" i="11" s="1"/>
  <c r="AP48" i="11" a="1"/>
  <c r="AP48" i="11" s="1"/>
  <c r="AO48" i="11" a="1"/>
  <c r="AO48" i="11" s="1"/>
  <c r="AN48" i="11" a="1"/>
  <c r="AN48" i="11" s="1"/>
  <c r="AM48" i="11" a="1"/>
  <c r="AM48" i="11" s="1"/>
  <c r="AL48" i="11" a="1"/>
  <c r="AL48" i="11" s="1"/>
  <c r="AK48" i="11" a="1"/>
  <c r="AK48" i="11" s="1"/>
  <c r="AJ48" i="11" a="1"/>
  <c r="AJ48" i="11" s="1"/>
  <c r="AI48" i="11" a="1"/>
  <c r="AI48" i="11" s="1"/>
  <c r="AH48" i="11" a="1"/>
  <c r="AH48" i="11" s="1"/>
  <c r="AG48" i="11" a="1"/>
  <c r="AG48" i="11" s="1"/>
  <c r="AF48" i="11"/>
  <c r="AF48" i="11" a="1"/>
  <c r="AE48" i="11" a="1"/>
  <c r="AE48" i="11" s="1"/>
  <c r="AD48" i="11" a="1"/>
  <c r="AD48" i="11" s="1"/>
  <c r="AC48" i="11" a="1"/>
  <c r="AC48" i="11" s="1"/>
  <c r="AB48" i="11"/>
  <c r="AB48" i="11" a="1"/>
  <c r="AA48" i="11" a="1"/>
  <c r="AA48" i="11" s="1"/>
  <c r="Z48" i="11" a="1"/>
  <c r="Z48" i="11" s="1"/>
  <c r="Y48" i="11" a="1"/>
  <c r="Y48" i="11" s="1"/>
  <c r="X48" i="11"/>
  <c r="X48" i="11" a="1"/>
  <c r="W48" i="11" a="1"/>
  <c r="W48" i="11" s="1"/>
  <c r="V48" i="11" a="1"/>
  <c r="V48" i="11" s="1"/>
  <c r="U48" i="11" a="1"/>
  <c r="U48" i="11" s="1"/>
  <c r="T48" i="11" a="1"/>
  <c r="T48" i="11" s="1"/>
  <c r="S48" i="11" a="1"/>
  <c r="S48" i="11" s="1"/>
  <c r="R48" i="11" a="1"/>
  <c r="R48" i="11" s="1"/>
  <c r="Q48" i="11" a="1"/>
  <c r="Q48" i="11" s="1"/>
  <c r="P48" i="11"/>
  <c r="P48" i="11" a="1"/>
  <c r="O48" i="11" a="1"/>
  <c r="O48" i="11" s="1"/>
  <c r="N48" i="11" a="1"/>
  <c r="N48" i="11" s="1"/>
  <c r="M48" i="11" a="1"/>
  <c r="M48" i="11" s="1"/>
  <c r="L48" i="11"/>
  <c r="L48" i="11" a="1"/>
  <c r="K48" i="11" a="1"/>
  <c r="K48" i="11" s="1"/>
  <c r="J48" i="11" a="1"/>
  <c r="J48" i="11" s="1"/>
  <c r="I48" i="11" a="1"/>
  <c r="I48" i="11" s="1"/>
  <c r="H48" i="11"/>
  <c r="H48" i="11" a="1"/>
  <c r="G48" i="11" a="1"/>
  <c r="G48" i="11" s="1"/>
  <c r="BV47" i="11" a="1"/>
  <c r="BV47" i="11" s="1"/>
  <c r="BU47" i="11" a="1"/>
  <c r="BU47" i="11" s="1"/>
  <c r="BT47" i="11" a="1"/>
  <c r="BT47" i="11" s="1"/>
  <c r="BS47" i="11" a="1"/>
  <c r="BS47" i="11" s="1"/>
  <c r="BR47" i="11" a="1"/>
  <c r="BR47" i="11" s="1"/>
  <c r="BQ47" i="11" a="1"/>
  <c r="BQ47" i="11" s="1"/>
  <c r="BP47" i="11"/>
  <c r="BP47" i="11" a="1"/>
  <c r="BO47" i="11" a="1"/>
  <c r="BO47" i="11" s="1"/>
  <c r="BN47" i="11" a="1"/>
  <c r="BN47" i="11" s="1"/>
  <c r="BM47" i="11" a="1"/>
  <c r="BM47" i="11" s="1"/>
  <c r="BL47" i="11"/>
  <c r="BL47" i="11" a="1"/>
  <c r="BK47" i="11" a="1"/>
  <c r="BK47" i="11" s="1"/>
  <c r="BJ47" i="11" a="1"/>
  <c r="BJ47" i="11" s="1"/>
  <c r="BI47" i="11" a="1"/>
  <c r="BI47" i="11" s="1"/>
  <c r="BH47" i="11"/>
  <c r="BH47" i="11" a="1"/>
  <c r="BG47" i="11" a="1"/>
  <c r="BG47" i="11" s="1"/>
  <c r="BF47" i="11" a="1"/>
  <c r="BF47" i="11" s="1"/>
  <c r="BE47" i="11" a="1"/>
  <c r="BE47" i="11" s="1"/>
  <c r="BD47" i="11" a="1"/>
  <c r="BD47" i="11" s="1"/>
  <c r="BC47" i="11" a="1"/>
  <c r="BC47" i="11" s="1"/>
  <c r="BB47" i="11" a="1"/>
  <c r="BB47" i="11" s="1"/>
  <c r="BA47" i="11" a="1"/>
  <c r="BA47" i="11" s="1"/>
  <c r="AZ47" i="11" a="1"/>
  <c r="AZ47" i="11" s="1"/>
  <c r="AY47" i="11" a="1"/>
  <c r="AY47" i="11" s="1"/>
  <c r="AX47" i="11" a="1"/>
  <c r="AX47" i="11" s="1"/>
  <c r="AW47" i="11" a="1"/>
  <c r="AW47" i="11" s="1"/>
  <c r="AV47" i="11"/>
  <c r="AV47" i="11" a="1"/>
  <c r="AU47" i="11" a="1"/>
  <c r="AU47" i="11" s="1"/>
  <c r="AT47" i="11" a="1"/>
  <c r="AT47" i="11" s="1"/>
  <c r="AS47" i="11" a="1"/>
  <c r="AS47" i="11" s="1"/>
  <c r="AR47" i="11" a="1"/>
  <c r="AR47" i="11" s="1"/>
  <c r="AQ47" i="11" a="1"/>
  <c r="AQ47" i="11" s="1"/>
  <c r="AP47" i="11" a="1"/>
  <c r="AP47" i="11" s="1"/>
  <c r="AO47" i="11" a="1"/>
  <c r="AO47" i="11" s="1"/>
  <c r="AN47" i="11" a="1"/>
  <c r="AN47" i="11" s="1"/>
  <c r="AM47" i="11" a="1"/>
  <c r="AM47" i="11" s="1"/>
  <c r="AL47" i="11" a="1"/>
  <c r="AL47" i="11" s="1"/>
  <c r="AK47" i="11" a="1"/>
  <c r="AK47" i="11" s="1"/>
  <c r="AJ47" i="11"/>
  <c r="AJ47" i="11" a="1"/>
  <c r="AI47" i="11" a="1"/>
  <c r="AI47" i="11" s="1"/>
  <c r="AH47" i="11" a="1"/>
  <c r="AH47" i="11" s="1"/>
  <c r="AG47" i="11" a="1"/>
  <c r="AG47" i="11" s="1"/>
  <c r="AF47" i="11"/>
  <c r="AF47" i="11" a="1"/>
  <c r="AE47" i="11" a="1"/>
  <c r="AE47" i="11" s="1"/>
  <c r="AD47" i="11" a="1"/>
  <c r="AD47" i="11" s="1"/>
  <c r="AC47" i="11" a="1"/>
  <c r="AC47" i="11" s="1"/>
  <c r="AB47" i="11"/>
  <c r="AB47" i="11" a="1"/>
  <c r="AA47" i="11" a="1"/>
  <c r="AA47" i="11" s="1"/>
  <c r="Z47" i="11" a="1"/>
  <c r="Z47" i="11" s="1"/>
  <c r="Y47" i="11" a="1"/>
  <c r="Y47" i="11" s="1"/>
  <c r="X47" i="11" a="1"/>
  <c r="X47" i="11" s="1"/>
  <c r="W47" i="11" a="1"/>
  <c r="W47" i="11" s="1"/>
  <c r="V47" i="11" a="1"/>
  <c r="V47" i="11" s="1"/>
  <c r="U47" i="11" a="1"/>
  <c r="U47" i="11" s="1"/>
  <c r="T47" i="11"/>
  <c r="T47" i="11" a="1"/>
  <c r="S47" i="11" a="1"/>
  <c r="S47" i="11" s="1"/>
  <c r="R47" i="11" a="1"/>
  <c r="R47" i="11" s="1"/>
  <c r="Q47" i="11" a="1"/>
  <c r="Q47" i="11" s="1"/>
  <c r="P47" i="11"/>
  <c r="P47" i="11" a="1"/>
  <c r="O47" i="11" a="1"/>
  <c r="O47" i="11" s="1"/>
  <c r="N47" i="11" a="1"/>
  <c r="N47" i="11" s="1"/>
  <c r="M47" i="11" a="1"/>
  <c r="M47" i="11" s="1"/>
  <c r="L47" i="11"/>
  <c r="L47" i="11" a="1"/>
  <c r="K47" i="11" a="1"/>
  <c r="K47" i="11" s="1"/>
  <c r="J47" i="11" a="1"/>
  <c r="J47" i="11" s="1"/>
  <c r="I47" i="11" a="1"/>
  <c r="I47" i="11" s="1"/>
  <c r="H47" i="11" a="1"/>
  <c r="H47" i="11" s="1"/>
  <c r="G47" i="11" a="1"/>
  <c r="G47" i="11" s="1"/>
  <c r="BV46" i="11" a="1"/>
  <c r="BV46" i="11" s="1"/>
  <c r="BU46" i="11" a="1"/>
  <c r="BU46" i="11" s="1"/>
  <c r="BT46" i="11"/>
  <c r="BT46" i="11" a="1"/>
  <c r="BS46" i="11" a="1"/>
  <c r="BS46" i="11" s="1"/>
  <c r="BR46" i="11" a="1"/>
  <c r="BR46" i="11" s="1"/>
  <c r="BQ46" i="11" a="1"/>
  <c r="BQ46" i="11" s="1"/>
  <c r="BP46" i="11"/>
  <c r="BP46" i="11" a="1"/>
  <c r="BO46" i="11" a="1"/>
  <c r="BO46" i="11" s="1"/>
  <c r="BN46" i="11" a="1"/>
  <c r="BN46" i="11" s="1"/>
  <c r="BM46" i="11" a="1"/>
  <c r="BM46" i="11" s="1"/>
  <c r="BL46" i="11"/>
  <c r="BL46" i="11" a="1"/>
  <c r="BK46" i="11" a="1"/>
  <c r="BK46" i="11" s="1"/>
  <c r="BJ46" i="11" a="1"/>
  <c r="BJ46" i="11" s="1"/>
  <c r="BI46" i="11" a="1"/>
  <c r="BI46" i="11" s="1"/>
  <c r="BH46" i="11"/>
  <c r="BH46" i="11" a="1"/>
  <c r="BG46" i="11" a="1"/>
  <c r="BG46" i="11" s="1"/>
  <c r="BF46" i="11" a="1"/>
  <c r="BF46" i="11" s="1"/>
  <c r="BE46" i="11" a="1"/>
  <c r="BE46" i="11" s="1"/>
  <c r="BD46" i="11"/>
  <c r="BD46" i="11" a="1"/>
  <c r="BC46" i="11" a="1"/>
  <c r="BC46" i="11" s="1"/>
  <c r="BB46" i="11" a="1"/>
  <c r="BB46" i="11" s="1"/>
  <c r="BA46" i="11" a="1"/>
  <c r="BA46" i="11" s="1"/>
  <c r="AZ46" i="11"/>
  <c r="AZ46" i="11" a="1"/>
  <c r="AY46" i="11" a="1"/>
  <c r="AY46" i="11" s="1"/>
  <c r="AX46" i="11" a="1"/>
  <c r="AX46" i="11" s="1"/>
  <c r="AW46" i="11" a="1"/>
  <c r="AW46" i="11" s="1"/>
  <c r="AV46" i="11" a="1"/>
  <c r="AV46" i="11" s="1"/>
  <c r="AU46" i="11" a="1"/>
  <c r="AU46" i="11" s="1"/>
  <c r="AT46" i="11" a="1"/>
  <c r="AT46" i="11" s="1"/>
  <c r="AS46" i="11" a="1"/>
  <c r="AS46" i="11" s="1"/>
  <c r="AR46" i="11" a="1"/>
  <c r="AR46" i="11" s="1"/>
  <c r="AQ46" i="11" a="1"/>
  <c r="AQ46" i="11" s="1"/>
  <c r="AP46" i="11" a="1"/>
  <c r="AP46" i="11" s="1"/>
  <c r="AO46" i="11" a="1"/>
  <c r="AO46" i="11" s="1"/>
  <c r="AN46" i="11"/>
  <c r="AN46" i="11" a="1"/>
  <c r="AM46" i="11" a="1"/>
  <c r="AM46" i="11" s="1"/>
  <c r="AL46" i="11" a="1"/>
  <c r="AL46" i="11" s="1"/>
  <c r="AK46" i="11" a="1"/>
  <c r="AK46" i="11" s="1"/>
  <c r="AJ46" i="11"/>
  <c r="AJ46" i="11" a="1"/>
  <c r="AI46" i="11" a="1"/>
  <c r="AI46" i="11" s="1"/>
  <c r="AH46" i="11" a="1"/>
  <c r="AH46" i="11" s="1"/>
  <c r="AG46" i="11" a="1"/>
  <c r="AG46" i="11" s="1"/>
  <c r="AF46" i="11"/>
  <c r="AF46" i="11" a="1"/>
  <c r="AE46" i="11" a="1"/>
  <c r="AE46" i="11" s="1"/>
  <c r="AD46" i="11" a="1"/>
  <c r="AD46" i="11" s="1"/>
  <c r="AC46" i="11" a="1"/>
  <c r="AC46" i="11" s="1"/>
  <c r="AB46" i="11" a="1"/>
  <c r="AB46" i="11" s="1"/>
  <c r="AA46" i="11" a="1"/>
  <c r="AA46" i="11" s="1"/>
  <c r="Z46" i="11" a="1"/>
  <c r="Z46" i="11" s="1"/>
  <c r="Y46" i="11" a="1"/>
  <c r="Y46" i="11" s="1"/>
  <c r="X46" i="11"/>
  <c r="X46" i="11" a="1"/>
  <c r="W46" i="11" a="1"/>
  <c r="W46" i="11" s="1"/>
  <c r="V46" i="11" a="1"/>
  <c r="V46" i="11" s="1"/>
  <c r="U46" i="11" a="1"/>
  <c r="U46" i="11" s="1"/>
  <c r="T46" i="11"/>
  <c r="T46" i="11" a="1"/>
  <c r="S46" i="11" a="1"/>
  <c r="S46" i="11" s="1"/>
  <c r="R46" i="11" a="1"/>
  <c r="R46" i="11" s="1"/>
  <c r="Q46" i="11" a="1"/>
  <c r="Q46" i="11" s="1"/>
  <c r="P46" i="11"/>
  <c r="P46" i="11" a="1"/>
  <c r="O46" i="11" a="1"/>
  <c r="O46" i="11" s="1"/>
  <c r="N46" i="11" a="1"/>
  <c r="N46" i="11" s="1"/>
  <c r="M46" i="11" a="1"/>
  <c r="M46" i="11" s="1"/>
  <c r="L46" i="11" a="1"/>
  <c r="L46" i="11" s="1"/>
  <c r="K46" i="11" a="1"/>
  <c r="K46" i="11" s="1"/>
  <c r="J46" i="11" a="1"/>
  <c r="J46" i="11" s="1"/>
  <c r="I46" i="11" a="1"/>
  <c r="I46" i="11" s="1"/>
  <c r="H46" i="11"/>
  <c r="H46" i="11" a="1"/>
  <c r="G46" i="11" a="1"/>
  <c r="G46" i="11" s="1"/>
  <c r="BV45" i="11" a="1"/>
  <c r="BV45" i="11" s="1"/>
  <c r="BU45" i="11" a="1"/>
  <c r="BU45" i="11" s="1"/>
  <c r="BT45" i="11"/>
  <c r="BT45" i="11" a="1"/>
  <c r="BS45" i="11" a="1"/>
  <c r="BS45" i="11" s="1"/>
  <c r="BR45" i="11"/>
  <c r="BR45" i="11" a="1"/>
  <c r="BQ45" i="11" a="1"/>
  <c r="BQ45" i="11" s="1"/>
  <c r="BP45" i="11" a="1"/>
  <c r="BP45" i="11" s="1"/>
  <c r="BO45" i="11" a="1"/>
  <c r="BO45" i="11" s="1"/>
  <c r="BN45" i="11" a="1"/>
  <c r="BN45" i="11" s="1"/>
  <c r="BM45" i="11" a="1"/>
  <c r="BM45" i="11" s="1"/>
  <c r="BL45" i="11"/>
  <c r="BL45" i="11" a="1"/>
  <c r="BK45" i="11" a="1"/>
  <c r="BK45" i="11" s="1"/>
  <c r="BJ45" i="11" a="1"/>
  <c r="BJ45" i="11" s="1"/>
  <c r="BI45" i="11" a="1"/>
  <c r="BI45" i="11" s="1"/>
  <c r="BH45" i="11"/>
  <c r="BH45" i="11" a="1"/>
  <c r="BG45" i="11" a="1"/>
  <c r="BG45" i="11" s="1"/>
  <c r="BF45" i="11"/>
  <c r="BF45" i="11" a="1"/>
  <c r="BE45" i="11" a="1"/>
  <c r="BE45" i="11" s="1"/>
  <c r="BD45" i="11"/>
  <c r="BD45" i="11" a="1"/>
  <c r="BC45" i="11" a="1"/>
  <c r="BC45" i="11" s="1"/>
  <c r="BB45" i="11" a="1"/>
  <c r="BB45" i="11" s="1"/>
  <c r="BA45" i="11" a="1"/>
  <c r="BA45" i="11" s="1"/>
  <c r="AZ45" i="11"/>
  <c r="AZ45" i="11" a="1"/>
  <c r="AY45" i="11" a="1"/>
  <c r="AY45" i="11" s="1"/>
  <c r="AX45" i="11"/>
  <c r="AX45" i="11" a="1"/>
  <c r="AW45" i="11" a="1"/>
  <c r="AW45" i="11" s="1"/>
  <c r="AV45" i="11"/>
  <c r="AV45" i="11" a="1"/>
  <c r="AU45" i="11" a="1"/>
  <c r="AU45" i="11" s="1"/>
  <c r="AT45" i="11" a="1"/>
  <c r="AT45" i="11" s="1"/>
  <c r="AS45" i="11" a="1"/>
  <c r="AS45" i="11" s="1"/>
  <c r="AR45" i="11" a="1"/>
  <c r="AR45" i="11" s="1"/>
  <c r="AQ45" i="11" a="1"/>
  <c r="AQ45" i="11" s="1"/>
  <c r="AP45" i="11"/>
  <c r="AP45" i="11" a="1"/>
  <c r="AO45" i="11" a="1"/>
  <c r="AO45" i="11" s="1"/>
  <c r="AN45" i="11"/>
  <c r="AN45" i="11" a="1"/>
  <c r="AM45" i="11" a="1"/>
  <c r="AM45" i="11" s="1"/>
  <c r="AL45" i="11" a="1"/>
  <c r="AL45" i="11" s="1"/>
  <c r="AK45" i="11" a="1"/>
  <c r="AK45" i="11" s="1"/>
  <c r="AJ45" i="11"/>
  <c r="AJ45" i="11" a="1"/>
  <c r="AI45" i="11" a="1"/>
  <c r="AI45" i="11" s="1"/>
  <c r="AH45" i="11"/>
  <c r="AH45" i="11" a="1"/>
  <c r="AG45" i="11" a="1"/>
  <c r="AG45" i="11" s="1"/>
  <c r="AF45" i="11"/>
  <c r="AF45" i="11" a="1"/>
  <c r="AE45" i="11" a="1"/>
  <c r="AE45" i="11" s="1"/>
  <c r="AD45" i="11" a="1"/>
  <c r="AD45" i="11" s="1"/>
  <c r="AC45" i="11" a="1"/>
  <c r="AC45" i="11" s="1"/>
  <c r="AB45" i="11"/>
  <c r="AB45" i="11" a="1"/>
  <c r="AA45" i="11" a="1"/>
  <c r="AA45" i="11" s="1"/>
  <c r="Z45" i="11"/>
  <c r="Z45" i="11" a="1"/>
  <c r="Y45" i="11" a="1"/>
  <c r="Y45" i="11" s="1"/>
  <c r="X45" i="11"/>
  <c r="X45" i="11" a="1"/>
  <c r="W45" i="11" a="1"/>
  <c r="W45" i="11" s="1"/>
  <c r="V45" i="11"/>
  <c r="V45" i="11" a="1"/>
  <c r="U45" i="11" a="1"/>
  <c r="U45" i="11" s="1"/>
  <c r="T45" i="11"/>
  <c r="T45" i="11" a="1"/>
  <c r="S45" i="11" a="1"/>
  <c r="S45" i="11" s="1"/>
  <c r="R45" i="11"/>
  <c r="R45" i="11" a="1"/>
  <c r="Q45" i="11" a="1"/>
  <c r="Q45" i="11" s="1"/>
  <c r="P45" i="11" a="1"/>
  <c r="P45" i="11" s="1"/>
  <c r="O45" i="11" a="1"/>
  <c r="O45" i="11" s="1"/>
  <c r="N45" i="11" a="1"/>
  <c r="N45" i="11" s="1"/>
  <c r="M45" i="11" a="1"/>
  <c r="M45" i="11" s="1"/>
  <c r="L45" i="11" a="1"/>
  <c r="L45" i="11" s="1"/>
  <c r="K45" i="11" a="1"/>
  <c r="K45" i="11" s="1"/>
  <c r="J45" i="11"/>
  <c r="J45" i="11" a="1"/>
  <c r="I45" i="11" a="1"/>
  <c r="I45" i="11" s="1"/>
  <c r="H45" i="11"/>
  <c r="H45" i="11" a="1"/>
  <c r="G45" i="11" a="1"/>
  <c r="G45" i="11" s="1"/>
  <c r="BV44" i="11" a="1"/>
  <c r="BV44" i="11" s="1"/>
  <c r="BU44" i="11" a="1"/>
  <c r="BU44" i="11" s="1"/>
  <c r="BT44" i="11"/>
  <c r="BT44" i="11" a="1"/>
  <c r="BS44" i="11" a="1"/>
  <c r="BS44" i="11" s="1"/>
  <c r="BR44" i="11"/>
  <c r="BR44" i="11" a="1"/>
  <c r="BQ44" i="11" a="1"/>
  <c r="BQ44" i="11" s="1"/>
  <c r="BP44" i="11"/>
  <c r="BP44" i="11" a="1"/>
  <c r="BO44" i="11" a="1"/>
  <c r="BO44" i="11" s="1"/>
  <c r="BN44" i="11" a="1"/>
  <c r="BN44" i="11" s="1"/>
  <c r="BM44" i="11" a="1"/>
  <c r="BM44" i="11" s="1"/>
  <c r="BL44" i="11"/>
  <c r="BL44" i="11" a="1"/>
  <c r="BK44" i="11" a="1"/>
  <c r="BK44" i="11" s="1"/>
  <c r="BJ44" i="11"/>
  <c r="BJ44" i="11" a="1"/>
  <c r="BI44" i="11" a="1"/>
  <c r="BI44" i="11" s="1"/>
  <c r="BH44" i="11"/>
  <c r="BH44" i="11" a="1"/>
  <c r="BG44" i="11" a="1"/>
  <c r="BG44" i="11" s="1"/>
  <c r="BF44" i="11" a="1"/>
  <c r="BF44" i="11" s="1"/>
  <c r="BE44" i="11" a="1"/>
  <c r="BE44" i="11" s="1"/>
  <c r="BD44" i="11"/>
  <c r="BD44" i="11" a="1"/>
  <c r="BC44" i="11" a="1"/>
  <c r="BC44" i="11" s="1"/>
  <c r="BB44" i="11"/>
  <c r="BB44" i="11" a="1"/>
  <c r="BA44" i="11" a="1"/>
  <c r="BA44" i="11" s="1"/>
  <c r="AZ44" i="11" a="1"/>
  <c r="AZ44" i="11" s="1"/>
  <c r="AY44" i="11" a="1"/>
  <c r="AY44" i="11" s="1"/>
  <c r="AX44" i="11" a="1"/>
  <c r="AX44" i="11" s="1"/>
  <c r="AW44" i="11" a="1"/>
  <c r="AW44" i="11" s="1"/>
  <c r="AV44" i="11" a="1"/>
  <c r="AV44" i="11" s="1"/>
  <c r="AU44" i="11" a="1"/>
  <c r="AU44" i="11" s="1"/>
  <c r="AT44" i="11"/>
  <c r="AT44" i="11" a="1"/>
  <c r="AS44" i="11" a="1"/>
  <c r="AS44" i="11" s="1"/>
  <c r="AR44" i="11"/>
  <c r="AR44" i="11" a="1"/>
  <c r="AQ44" i="11" a="1"/>
  <c r="AQ44" i="11" s="1"/>
  <c r="AP44" i="11" a="1"/>
  <c r="AP44" i="11" s="1"/>
  <c r="AO44" i="11" a="1"/>
  <c r="AO44" i="11" s="1"/>
  <c r="AN44" i="11"/>
  <c r="AN44" i="11" a="1"/>
  <c r="AM44" i="11" a="1"/>
  <c r="AM44" i="11" s="1"/>
  <c r="AL44" i="11"/>
  <c r="AL44" i="11" a="1"/>
  <c r="AK44" i="11" a="1"/>
  <c r="AK44" i="11" s="1"/>
  <c r="AJ44" i="11"/>
  <c r="AJ44" i="11" a="1"/>
  <c r="AI44" i="11" a="1"/>
  <c r="AI44" i="11" s="1"/>
  <c r="AH44" i="11" a="1"/>
  <c r="AH44" i="11" s="1"/>
  <c r="AG44" i="11" a="1"/>
  <c r="AG44" i="11" s="1"/>
  <c r="AF44" i="11"/>
  <c r="AF44" i="11" a="1"/>
  <c r="AE44" i="11" a="1"/>
  <c r="AE44" i="11" s="1"/>
  <c r="AD44" i="11"/>
  <c r="AD44" i="11" a="1"/>
  <c r="AC44" i="11" a="1"/>
  <c r="AC44" i="11" s="1"/>
  <c r="AB44" i="11"/>
  <c r="AB44" i="11" a="1"/>
  <c r="AA44" i="11" a="1"/>
  <c r="AA44" i="11" s="1"/>
  <c r="Z44" i="11"/>
  <c r="Z44" i="11" a="1"/>
  <c r="Y44" i="11" a="1"/>
  <c r="Y44" i="11" s="1"/>
  <c r="X44" i="11"/>
  <c r="X44" i="11" a="1"/>
  <c r="W44" i="11" a="1"/>
  <c r="W44" i="11" s="1"/>
  <c r="V44" i="11"/>
  <c r="V44" i="11" a="1"/>
  <c r="U44" i="11" a="1"/>
  <c r="U44" i="11" s="1"/>
  <c r="T44" i="11" a="1"/>
  <c r="T44" i="11" s="1"/>
  <c r="S44" i="11" a="1"/>
  <c r="S44" i="11" s="1"/>
  <c r="R44" i="11" a="1"/>
  <c r="R44" i="11" s="1"/>
  <c r="Q44" i="11" a="1"/>
  <c r="Q44" i="11" s="1"/>
  <c r="P44" i="11" a="1"/>
  <c r="P44" i="11" s="1"/>
  <c r="O44" i="11" a="1"/>
  <c r="O44" i="11" s="1"/>
  <c r="N44" i="11"/>
  <c r="N44" i="11" a="1"/>
  <c r="M44" i="11" a="1"/>
  <c r="M44" i="11" s="1"/>
  <c r="L44" i="11"/>
  <c r="L44" i="11" a="1"/>
  <c r="K44" i="11" a="1"/>
  <c r="K44" i="11" s="1"/>
  <c r="J44" i="11" a="1"/>
  <c r="J44" i="11" s="1"/>
  <c r="I44" i="11" a="1"/>
  <c r="I44" i="11" s="1"/>
  <c r="H44" i="11"/>
  <c r="H44" i="11" a="1"/>
  <c r="G44" i="11" a="1"/>
  <c r="G44" i="11" s="1"/>
  <c r="BV43" i="11"/>
  <c r="BV43" i="11" a="1"/>
  <c r="BU43" i="11" a="1"/>
  <c r="BU43" i="11" s="1"/>
  <c r="BT43" i="11"/>
  <c r="BT43" i="11" a="1"/>
  <c r="BS43" i="11" a="1"/>
  <c r="BS43" i="11" s="1"/>
  <c r="BR43" i="11" a="1"/>
  <c r="BR43" i="11" s="1"/>
  <c r="BQ43" i="11" a="1"/>
  <c r="BQ43" i="11" s="1"/>
  <c r="BP43" i="11"/>
  <c r="BP43" i="11" a="1"/>
  <c r="BO43" i="11" a="1"/>
  <c r="BO43" i="11" s="1"/>
  <c r="BN43" i="11"/>
  <c r="BN43" i="11" a="1"/>
  <c r="BM43" i="11" a="1"/>
  <c r="BM43" i="11" s="1"/>
  <c r="BL43" i="11"/>
  <c r="BL43" i="11" a="1"/>
  <c r="BK43" i="11" a="1"/>
  <c r="BK43" i="11" s="1"/>
  <c r="BJ43" i="11" a="1"/>
  <c r="BJ43" i="11" s="1"/>
  <c r="BI43" i="11" a="1"/>
  <c r="BI43" i="11" s="1"/>
  <c r="BH43" i="11"/>
  <c r="BH43" i="11" a="1"/>
  <c r="BG43" i="11" a="1"/>
  <c r="BG43" i="11" s="1"/>
  <c r="BF43" i="11"/>
  <c r="BF43" i="11" a="1"/>
  <c r="BE43" i="11" a="1"/>
  <c r="BE43" i="11" s="1"/>
  <c r="BD43" i="11" a="1"/>
  <c r="BD43" i="11" s="1"/>
  <c r="BC43" i="11" a="1"/>
  <c r="BC43" i="11" s="1"/>
  <c r="BB43" i="11" a="1"/>
  <c r="BB43" i="11" s="1"/>
  <c r="BA43" i="11" a="1"/>
  <c r="BA43" i="11" s="1"/>
  <c r="AZ43" i="11" a="1"/>
  <c r="AZ43" i="11" s="1"/>
  <c r="AY43" i="11" a="1"/>
  <c r="AY43" i="11" s="1"/>
  <c r="AX43" i="11"/>
  <c r="AX43" i="11" a="1"/>
  <c r="AW43" i="11" a="1"/>
  <c r="AW43" i="11" s="1"/>
  <c r="AV43" i="11"/>
  <c r="AV43" i="11" a="1"/>
  <c r="AU43" i="11" a="1"/>
  <c r="AU43" i="11" s="1"/>
  <c r="AT43" i="11" a="1"/>
  <c r="AT43" i="11" s="1"/>
  <c r="AS43" i="11" a="1"/>
  <c r="AS43" i="11" s="1"/>
  <c r="AR43" i="11"/>
  <c r="AR43" i="11" a="1"/>
  <c r="AQ43" i="11" a="1"/>
  <c r="AQ43" i="11" s="1"/>
  <c r="AP43" i="11"/>
  <c r="AP43" i="11" a="1"/>
  <c r="AO43" i="11" a="1"/>
  <c r="AO43" i="11" s="1"/>
  <c r="AN43" i="11"/>
  <c r="AN43" i="11" a="1"/>
  <c r="AM43" i="11" a="1"/>
  <c r="AM43" i="11" s="1"/>
  <c r="AL43" i="11" a="1"/>
  <c r="AL43" i="11" s="1"/>
  <c r="AK43" i="11" a="1"/>
  <c r="AK43" i="11" s="1"/>
  <c r="AJ43" i="11"/>
  <c r="AJ43" i="11" a="1"/>
  <c r="AI43" i="11" a="1"/>
  <c r="AI43" i="11" s="1"/>
  <c r="AH43" i="11"/>
  <c r="AH43" i="11" a="1"/>
  <c r="AG43" i="11" a="1"/>
  <c r="AG43" i="11" s="1"/>
  <c r="AF43" i="11"/>
  <c r="AF43" i="11" a="1"/>
  <c r="AE43" i="11" a="1"/>
  <c r="AE43" i="11" s="1"/>
  <c r="AD43" i="11"/>
  <c r="AD43" i="11" a="1"/>
  <c r="AC43" i="11" a="1"/>
  <c r="AC43" i="11" s="1"/>
  <c r="AB43" i="11"/>
  <c r="AB43" i="11" a="1"/>
  <c r="AA43" i="11" a="1"/>
  <c r="AA43" i="11" s="1"/>
  <c r="Z43" i="11"/>
  <c r="Z43" i="11" a="1"/>
  <c r="Y43" i="11" a="1"/>
  <c r="Y43" i="11" s="1"/>
  <c r="X43" i="11" a="1"/>
  <c r="X43" i="11" s="1"/>
  <c r="W43" i="11" a="1"/>
  <c r="W43" i="11" s="1"/>
  <c r="V43" i="11" a="1"/>
  <c r="V43" i="11" s="1"/>
  <c r="U43" i="11" a="1"/>
  <c r="U43" i="11" s="1"/>
  <c r="T43" i="11" a="1"/>
  <c r="T43" i="11" s="1"/>
  <c r="S43" i="11" a="1"/>
  <c r="S43" i="11" s="1"/>
  <c r="R43" i="11"/>
  <c r="R43" i="11" a="1"/>
  <c r="Q43" i="11" a="1"/>
  <c r="Q43" i="11" s="1"/>
  <c r="P43" i="11"/>
  <c r="P43" i="11" a="1"/>
  <c r="O43" i="11" a="1"/>
  <c r="O43" i="11" s="1"/>
  <c r="N43" i="11" a="1"/>
  <c r="N43" i="11" s="1"/>
  <c r="M43" i="11" a="1"/>
  <c r="M43" i="11" s="1"/>
  <c r="L43" i="11"/>
  <c r="L43" i="11" a="1"/>
  <c r="K43" i="11" a="1"/>
  <c r="K43" i="11" s="1"/>
  <c r="J43" i="11"/>
  <c r="J43" i="11" a="1"/>
  <c r="I43" i="11" a="1"/>
  <c r="I43" i="11" s="1"/>
  <c r="H43" i="11"/>
  <c r="H43" i="11" a="1"/>
  <c r="G43" i="11" a="1"/>
  <c r="G43" i="11" s="1"/>
  <c r="BV42" i="11" a="1"/>
  <c r="BV42" i="11" s="1"/>
  <c r="BU42" i="11" a="1"/>
  <c r="BU42" i="11" s="1"/>
  <c r="BT42" i="11"/>
  <c r="BT42" i="11" a="1"/>
  <c r="BS42" i="11" a="1"/>
  <c r="BS42" i="11" s="1"/>
  <c r="BR42" i="11"/>
  <c r="BR42" i="11" a="1"/>
  <c r="BQ42" i="11" a="1"/>
  <c r="BQ42" i="11" s="1"/>
  <c r="BP42" i="11"/>
  <c r="BP42" i="11" a="1"/>
  <c r="BO42" i="11" a="1"/>
  <c r="BO42" i="11" s="1"/>
  <c r="BN42" i="11" a="1"/>
  <c r="BN42" i="11" s="1"/>
  <c r="BM42" i="11" a="1"/>
  <c r="BM42" i="11" s="1"/>
  <c r="BL42" i="11"/>
  <c r="BL42" i="11" a="1"/>
  <c r="BK42" i="11" a="1"/>
  <c r="BK42" i="11" s="1"/>
  <c r="BJ42" i="11"/>
  <c r="BJ42" i="11" a="1"/>
  <c r="BI42" i="11" a="1"/>
  <c r="BI42" i="11" s="1"/>
  <c r="BH42" i="11"/>
  <c r="BH42" i="11" a="1"/>
  <c r="BG42" i="11" a="1"/>
  <c r="BG42" i="11" s="1"/>
  <c r="BF42" i="11" a="1"/>
  <c r="BF42" i="11" s="1"/>
  <c r="BE42" i="11" a="1"/>
  <c r="BE42" i="11" s="1"/>
  <c r="BD42" i="11" a="1"/>
  <c r="BD42" i="11" s="1"/>
  <c r="BC42" i="11" a="1"/>
  <c r="BC42" i="11" s="1"/>
  <c r="BB42" i="11"/>
  <c r="BB42" i="11" a="1"/>
  <c r="BA42" i="11" a="1"/>
  <c r="BA42" i="11" s="1"/>
  <c r="AZ42" i="11"/>
  <c r="AZ42" i="11" a="1"/>
  <c r="AY42" i="11" a="1"/>
  <c r="AY42" i="11" s="1"/>
  <c r="AX42" i="11" a="1"/>
  <c r="AX42" i="11" s="1"/>
  <c r="AW42" i="11" a="1"/>
  <c r="AW42" i="11" s="1"/>
  <c r="AV42" i="11"/>
  <c r="AV42" i="11" a="1"/>
  <c r="AU42" i="11" a="1"/>
  <c r="AU42" i="11" s="1"/>
  <c r="AT42" i="11"/>
  <c r="AT42" i="11" a="1"/>
  <c r="AS42" i="11" a="1"/>
  <c r="AS42" i="11" s="1"/>
  <c r="AR42" i="11" a="1"/>
  <c r="AR42" i="11" s="1"/>
  <c r="AQ42" i="11" a="1"/>
  <c r="AQ42" i="11" s="1"/>
  <c r="AP42" i="11" a="1"/>
  <c r="AP42" i="11" s="1"/>
  <c r="AO42" i="11" a="1"/>
  <c r="AO42" i="11" s="1"/>
  <c r="AN42" i="11"/>
  <c r="AN42" i="11" a="1"/>
  <c r="AM42" i="11" a="1"/>
  <c r="AM42" i="11" s="1"/>
  <c r="AL42" i="11"/>
  <c r="AL42" i="11" a="1"/>
  <c r="AK42" i="11" a="1"/>
  <c r="AK42" i="11" s="1"/>
  <c r="AJ42" i="11"/>
  <c r="AJ42" i="11" a="1"/>
  <c r="AI42" i="11" a="1"/>
  <c r="AI42" i="11" s="1"/>
  <c r="AH42" i="11"/>
  <c r="AH42" i="11" a="1"/>
  <c r="AG42" i="11" a="1"/>
  <c r="AG42" i="11" s="1"/>
  <c r="AF42" i="11"/>
  <c r="AF42" i="11" a="1"/>
  <c r="AE42" i="11" a="1"/>
  <c r="AE42" i="11" s="1"/>
  <c r="AD42" i="11"/>
  <c r="AD42" i="11" a="1"/>
  <c r="AC42" i="11" a="1"/>
  <c r="AC42" i="11" s="1"/>
  <c r="AB42" i="11"/>
  <c r="AB42" i="11" a="1"/>
  <c r="AA42" i="11" a="1"/>
  <c r="AA42" i="11" s="1"/>
  <c r="Z42" i="11" a="1"/>
  <c r="Z42" i="11" s="1"/>
  <c r="Y42" i="11" a="1"/>
  <c r="Y42" i="11" s="1"/>
  <c r="X42" i="11" a="1"/>
  <c r="X42" i="11" s="1"/>
  <c r="W42" i="11" a="1"/>
  <c r="W42" i="11" s="1"/>
  <c r="V42" i="11"/>
  <c r="V42" i="11" a="1"/>
  <c r="U42" i="11" a="1"/>
  <c r="U42" i="11" s="1"/>
  <c r="T42" i="11"/>
  <c r="T42" i="11" a="1"/>
  <c r="S42" i="11" a="1"/>
  <c r="S42" i="11" s="1"/>
  <c r="R42" i="11" a="1"/>
  <c r="R42" i="11" s="1"/>
  <c r="Q42" i="11" a="1"/>
  <c r="Q42" i="11" s="1"/>
  <c r="P42" i="11"/>
  <c r="P42" i="11" a="1"/>
  <c r="O42" i="11" a="1"/>
  <c r="O42" i="11" s="1"/>
  <c r="N42" i="11"/>
  <c r="N42" i="11" a="1"/>
  <c r="M42" i="11" a="1"/>
  <c r="M42" i="11" s="1"/>
  <c r="L42" i="11" a="1"/>
  <c r="L42" i="11" s="1"/>
  <c r="K42" i="11" a="1"/>
  <c r="K42" i="11" s="1"/>
  <c r="J42" i="11" a="1"/>
  <c r="J42" i="11" s="1"/>
  <c r="I42" i="11" a="1"/>
  <c r="I42" i="11" s="1"/>
  <c r="H42" i="11"/>
  <c r="H42" i="11" a="1"/>
  <c r="G42" i="11" a="1"/>
  <c r="G42" i="11" s="1"/>
  <c r="BV41" i="11" a="1"/>
  <c r="BV41" i="11" s="1"/>
  <c r="BU41" i="11" a="1"/>
  <c r="BU41" i="11" s="1"/>
  <c r="BT41" i="11"/>
  <c r="BT41" i="11" a="1"/>
  <c r="BS41" i="11" a="1"/>
  <c r="BS41" i="11" s="1"/>
  <c r="BR41" i="11" a="1"/>
  <c r="BR41" i="11" s="1"/>
  <c r="BQ41" i="11" a="1"/>
  <c r="BQ41" i="11" s="1"/>
  <c r="BP41" i="11"/>
  <c r="BP41" i="11" a="1"/>
  <c r="BO41" i="11" a="1"/>
  <c r="BO41" i="11" s="1"/>
  <c r="BN41" i="11"/>
  <c r="BN41" i="11" a="1"/>
  <c r="BM41" i="11" a="1"/>
  <c r="BM41" i="11" s="1"/>
  <c r="BL41" i="11" a="1"/>
  <c r="BL41" i="11" s="1"/>
  <c r="BK41" i="11" a="1"/>
  <c r="BK41" i="11" s="1"/>
  <c r="BJ41" i="11" a="1"/>
  <c r="BJ41" i="11" s="1"/>
  <c r="BI41" i="11" a="1"/>
  <c r="BI41" i="11" s="1"/>
  <c r="BH41" i="11" a="1"/>
  <c r="BH41" i="11" s="1"/>
  <c r="BG41" i="11" a="1"/>
  <c r="BG41" i="11" s="1"/>
  <c r="BF41" i="11" a="1"/>
  <c r="BF41" i="11" s="1"/>
  <c r="BE41" i="11" a="1"/>
  <c r="BE41" i="11" s="1"/>
  <c r="BD41" i="11"/>
  <c r="BD41" i="11" a="1"/>
  <c r="BC41" i="11" a="1"/>
  <c r="BC41" i="11" s="1"/>
  <c r="BB41" i="11" a="1"/>
  <c r="BB41" i="11" s="1"/>
  <c r="BA41" i="11" a="1"/>
  <c r="BA41" i="11" s="1"/>
  <c r="AZ41" i="11"/>
  <c r="AZ41" i="11" a="1"/>
  <c r="AY41" i="11" a="1"/>
  <c r="AY41" i="11" s="1"/>
  <c r="AX41" i="11"/>
  <c r="AX41" i="11" a="1"/>
  <c r="AW41" i="11" a="1"/>
  <c r="AW41" i="11" s="1"/>
  <c r="AV41" i="11" a="1"/>
  <c r="AV41" i="11" s="1"/>
  <c r="AU41" i="11" a="1"/>
  <c r="AU41" i="11" s="1"/>
  <c r="AT41" i="11" a="1"/>
  <c r="AT41" i="11" s="1"/>
  <c r="AS41" i="11" a="1"/>
  <c r="AS41" i="11" s="1"/>
  <c r="AR41" i="11"/>
  <c r="AR41" i="11" a="1"/>
  <c r="AQ41" i="11" a="1"/>
  <c r="AQ41" i="11" s="1"/>
  <c r="AP41" i="11" a="1"/>
  <c r="AP41" i="11" s="1"/>
  <c r="AO41" i="11" a="1"/>
  <c r="AO41" i="11" s="1"/>
  <c r="AN41" i="11"/>
  <c r="AN41" i="11" a="1"/>
  <c r="AM41" i="11" a="1"/>
  <c r="AM41" i="11" s="1"/>
  <c r="AL41" i="11" a="1"/>
  <c r="AL41" i="11" s="1"/>
  <c r="AK41" i="11" a="1"/>
  <c r="AK41" i="11" s="1"/>
  <c r="AJ41" i="11"/>
  <c r="AJ41" i="11" a="1"/>
  <c r="AI41" i="11" a="1"/>
  <c r="AI41" i="11" s="1"/>
  <c r="AH41" i="11"/>
  <c r="AH41" i="11" a="1"/>
  <c r="AG41" i="11" a="1"/>
  <c r="AG41" i="11" s="1"/>
  <c r="AF41" i="11" a="1"/>
  <c r="AF41" i="11" s="1"/>
  <c r="AE41" i="11" a="1"/>
  <c r="AE41" i="11" s="1"/>
  <c r="AD41" i="11" a="1"/>
  <c r="AD41" i="11" s="1"/>
  <c r="AC41" i="11" a="1"/>
  <c r="AC41" i="11" s="1"/>
  <c r="AB41" i="11" a="1"/>
  <c r="AB41" i="11" s="1"/>
  <c r="AA41" i="11" a="1"/>
  <c r="AA41" i="11" s="1"/>
  <c r="Z41" i="11" a="1"/>
  <c r="Z41" i="11" s="1"/>
  <c r="Y41" i="11" a="1"/>
  <c r="Y41" i="11" s="1"/>
  <c r="X41" i="11"/>
  <c r="X41" i="11" a="1"/>
  <c r="W41" i="11" a="1"/>
  <c r="W41" i="11" s="1"/>
  <c r="V41" i="11" a="1"/>
  <c r="V41" i="11" s="1"/>
  <c r="U41" i="11" a="1"/>
  <c r="U41" i="11" s="1"/>
  <c r="T41" i="11"/>
  <c r="T41" i="11" a="1"/>
  <c r="S41" i="11" a="1"/>
  <c r="S41" i="11" s="1"/>
  <c r="R41" i="11"/>
  <c r="R41" i="11" a="1"/>
  <c r="Q41" i="11" a="1"/>
  <c r="Q41" i="11" s="1"/>
  <c r="P41" i="11" a="1"/>
  <c r="P41" i="11" s="1"/>
  <c r="O41" i="11" a="1"/>
  <c r="O41" i="11" s="1"/>
  <c r="N41" i="11" a="1"/>
  <c r="N41" i="11" s="1"/>
  <c r="M41" i="11" a="1"/>
  <c r="M41" i="11" s="1"/>
  <c r="L41" i="11"/>
  <c r="L41" i="11" a="1"/>
  <c r="K41" i="11" a="1"/>
  <c r="K41" i="11" s="1"/>
  <c r="J41" i="11" a="1"/>
  <c r="J41" i="11" s="1"/>
  <c r="I41" i="11" a="1"/>
  <c r="I41" i="11" s="1"/>
  <c r="H41" i="11"/>
  <c r="H41" i="11" a="1"/>
  <c r="G41" i="11" a="1"/>
  <c r="G41" i="11" s="1"/>
  <c r="BV40" i="11" a="1"/>
  <c r="BV40" i="11" s="1"/>
  <c r="BU40" i="11" a="1"/>
  <c r="BU40" i="11" s="1"/>
  <c r="BT40" i="11"/>
  <c r="BT40" i="11" a="1"/>
  <c r="BS40" i="11"/>
  <c r="BS40" i="11" a="1"/>
  <c r="BR40" i="11"/>
  <c r="BR40" i="11" a="1"/>
  <c r="BQ40" i="11"/>
  <c r="BQ40" i="11" a="1"/>
  <c r="BP40" i="11"/>
  <c r="BP40" i="11" a="1"/>
  <c r="BO40" i="11"/>
  <c r="BO40" i="11" a="1"/>
  <c r="BN40" i="11" a="1"/>
  <c r="BN40" i="11" s="1"/>
  <c r="BM40" i="11" a="1"/>
  <c r="BM40" i="11" s="1"/>
  <c r="BL40" i="11"/>
  <c r="BL40" i="11" a="1"/>
  <c r="BK40" i="11" a="1"/>
  <c r="BK40" i="11" s="1"/>
  <c r="BJ40" i="11"/>
  <c r="BJ40" i="11" a="1"/>
  <c r="BI40" i="11" a="1"/>
  <c r="BI40" i="11" s="1"/>
  <c r="BH40" i="11"/>
  <c r="BH40" i="11" a="1"/>
  <c r="BG40" i="11"/>
  <c r="BG40" i="11" a="1"/>
  <c r="BF40" i="11" a="1"/>
  <c r="BF40" i="11" s="1"/>
  <c r="BE40" i="11"/>
  <c r="BE40" i="11" a="1"/>
  <c r="BD40" i="11"/>
  <c r="BD40" i="11" a="1"/>
  <c r="BC40" i="11"/>
  <c r="BC40" i="11" a="1"/>
  <c r="BB40" i="11"/>
  <c r="BB40" i="11" a="1"/>
  <c r="BA40" i="11"/>
  <c r="BA40" i="11" a="1"/>
  <c r="AZ40" i="11"/>
  <c r="AZ40" i="11" a="1"/>
  <c r="AY40" i="11"/>
  <c r="AY40" i="11" a="1"/>
  <c r="AX40" i="11" a="1"/>
  <c r="AX40" i="11" s="1"/>
  <c r="AW40" i="11" a="1"/>
  <c r="AW40" i="11" s="1"/>
  <c r="AV40" i="11"/>
  <c r="AV40" i="11" a="1"/>
  <c r="AU40" i="11" a="1"/>
  <c r="AU40" i="11" s="1"/>
  <c r="AT40" i="11" a="1"/>
  <c r="AT40" i="11" s="1"/>
  <c r="AS40" i="11"/>
  <c r="AS40" i="11" a="1"/>
  <c r="AR40" i="11"/>
  <c r="AR40" i="11" a="1"/>
  <c r="AQ40" i="11"/>
  <c r="AQ40" i="11" a="1"/>
  <c r="AP40" i="11" a="1"/>
  <c r="AP40" i="11" s="1"/>
  <c r="AO40" i="11"/>
  <c r="AO40" i="11" a="1"/>
  <c r="AN40" i="11"/>
  <c r="AN40" i="11" a="1"/>
  <c r="AM40" i="11" a="1"/>
  <c r="AM40" i="11" s="1"/>
  <c r="AL40" i="11" a="1"/>
  <c r="AL40" i="11" s="1"/>
  <c r="AK40" i="11"/>
  <c r="AK40" i="11" a="1"/>
  <c r="AJ40" i="11"/>
  <c r="AJ40" i="11" a="1"/>
  <c r="AI40" i="11"/>
  <c r="AI40" i="11" a="1"/>
  <c r="AH40" i="11" a="1"/>
  <c r="AH40" i="11" s="1"/>
  <c r="AG40" i="11" a="1"/>
  <c r="AG40" i="11" s="1"/>
  <c r="AF40" i="11"/>
  <c r="AF40" i="11" a="1"/>
  <c r="AE40" i="11" a="1"/>
  <c r="AE40" i="11" s="1"/>
  <c r="AD40" i="11" a="1"/>
  <c r="AD40" i="11" s="1"/>
  <c r="AC40" i="11" a="1"/>
  <c r="AC40" i="11" s="1"/>
  <c r="AB40" i="11"/>
  <c r="AB40" i="11" a="1"/>
  <c r="AA40" i="11"/>
  <c r="AA40" i="11" a="1"/>
  <c r="Z40" i="11" a="1"/>
  <c r="Z40" i="11" s="1"/>
  <c r="Y40" i="11" a="1"/>
  <c r="Y40" i="11" s="1"/>
  <c r="X40" i="11"/>
  <c r="X40" i="11" a="1"/>
  <c r="W40" i="11"/>
  <c r="W40" i="11" a="1"/>
  <c r="V40" i="11" a="1"/>
  <c r="V40" i="11" s="1"/>
  <c r="U40" i="11" a="1"/>
  <c r="U40" i="11" s="1"/>
  <c r="T40" i="11"/>
  <c r="T40" i="11" a="1"/>
  <c r="S40" i="11"/>
  <c r="S40" i="11" a="1"/>
  <c r="R40" i="11" a="1"/>
  <c r="R40" i="11" s="1"/>
  <c r="Q40" i="11"/>
  <c r="Q40" i="11" a="1"/>
  <c r="P40" i="11"/>
  <c r="P40" i="11" a="1"/>
  <c r="O40" i="11"/>
  <c r="O40" i="11" a="1"/>
  <c r="N40" i="11" a="1"/>
  <c r="N40" i="11" s="1"/>
  <c r="M40" i="11"/>
  <c r="M40" i="11" a="1"/>
  <c r="L40" i="11"/>
  <c r="L40" i="11" a="1"/>
  <c r="K40" i="11"/>
  <c r="K40" i="11" a="1"/>
  <c r="J40" i="11" a="1"/>
  <c r="J40" i="11" s="1"/>
  <c r="I40" i="11" a="1"/>
  <c r="I40" i="11" s="1"/>
  <c r="H40" i="11"/>
  <c r="H40" i="11" a="1"/>
  <c r="G40" i="11" a="1"/>
  <c r="G40" i="11" s="1"/>
  <c r="BV39" i="11"/>
  <c r="BV39" i="11" a="1"/>
  <c r="BU39" i="11" a="1"/>
  <c r="BU39" i="11" s="1"/>
  <c r="BT39" i="11"/>
  <c r="BT39" i="11" a="1"/>
  <c r="BS39" i="11" a="1"/>
  <c r="BS39" i="11" s="1"/>
  <c r="BR39" i="11" a="1"/>
  <c r="BR39" i="11" s="1"/>
  <c r="BQ39" i="11"/>
  <c r="BQ39" i="11" a="1"/>
  <c r="BP39" i="11"/>
  <c r="BP39" i="11" a="1"/>
  <c r="BO39" i="11"/>
  <c r="BO39" i="11" a="1"/>
  <c r="BN39" i="11"/>
  <c r="BN39" i="11" a="1"/>
  <c r="BM39" i="11" a="1"/>
  <c r="BM39" i="11" s="1"/>
  <c r="BL39" i="11"/>
  <c r="BL39" i="11" a="1"/>
  <c r="BK39" i="11" a="1"/>
  <c r="BK39" i="11" s="1"/>
  <c r="BJ39" i="11" a="1"/>
  <c r="BJ39" i="11" s="1"/>
  <c r="BI39" i="11" a="1"/>
  <c r="BI39" i="11" s="1"/>
  <c r="BH39" i="11"/>
  <c r="BH39" i="11" a="1"/>
  <c r="BG39" i="11" a="1"/>
  <c r="BG39" i="11" s="1"/>
  <c r="BF39" i="11" a="1"/>
  <c r="BF39" i="11" s="1"/>
  <c r="BE39" i="11"/>
  <c r="BE39" i="11" a="1"/>
  <c r="BD39" i="11" a="1"/>
  <c r="BD39" i="11" s="1"/>
  <c r="BC39" i="11" a="1"/>
  <c r="BC39" i="11" s="1"/>
  <c r="BB39" i="11" a="1"/>
  <c r="BB39" i="11" s="1"/>
  <c r="BA39" i="11"/>
  <c r="BA39" i="11" a="1"/>
  <c r="AZ39" i="11"/>
  <c r="AZ39" i="11" a="1"/>
  <c r="AY39" i="11"/>
  <c r="AY39" i="11" a="1"/>
  <c r="AX39" i="11"/>
  <c r="AX39" i="11" a="1"/>
  <c r="AW39" i="11"/>
  <c r="AW39" i="11" a="1"/>
  <c r="AV39" i="11" a="1"/>
  <c r="AV39" i="11" s="1"/>
  <c r="AU39" i="11"/>
  <c r="AU39" i="11" a="1"/>
  <c r="AT39" i="11" a="1"/>
  <c r="AT39" i="11" s="1"/>
  <c r="AS39" i="11" a="1"/>
  <c r="AS39" i="11" s="1"/>
  <c r="AR39" i="11" a="1"/>
  <c r="AR39" i="11" s="1"/>
  <c r="AQ39" i="11" a="1"/>
  <c r="AQ39" i="11" s="1"/>
  <c r="AP39" i="11" a="1"/>
  <c r="AP39" i="11" s="1"/>
  <c r="AO39" i="11" a="1"/>
  <c r="AO39" i="11" s="1"/>
  <c r="AN39" i="11"/>
  <c r="AN39" i="11" a="1"/>
  <c r="AM39" i="11" a="1"/>
  <c r="AM39" i="11" s="1"/>
  <c r="AL39" i="11" a="1"/>
  <c r="AL39" i="11" s="1"/>
  <c r="AK39" i="11" a="1"/>
  <c r="AK39" i="11" s="1"/>
  <c r="AJ39" i="11"/>
  <c r="AJ39" i="11" a="1"/>
  <c r="AI39" i="11"/>
  <c r="AI39" i="11" a="1"/>
  <c r="AH39" i="11"/>
  <c r="AH39" i="11" a="1"/>
  <c r="AG39" i="11"/>
  <c r="AG39" i="11" a="1"/>
  <c r="AF39" i="11"/>
  <c r="AF39" i="11" a="1"/>
  <c r="AE39" i="11" a="1"/>
  <c r="AE39" i="11" s="1"/>
  <c r="AD39" i="11" a="1"/>
  <c r="AD39" i="11" s="1"/>
  <c r="AC39" i="11" a="1"/>
  <c r="AC39" i="11" s="1"/>
  <c r="AB39" i="11" a="1"/>
  <c r="AB39" i="11" s="1"/>
  <c r="AA39" i="11" a="1"/>
  <c r="AA39" i="11" s="1"/>
  <c r="Z39" i="11" a="1"/>
  <c r="Z39" i="11" s="1"/>
  <c r="Y39" i="11" a="1"/>
  <c r="Y39" i="11" s="1"/>
  <c r="X39" i="11" a="1"/>
  <c r="X39" i="11" s="1"/>
  <c r="W39" i="11"/>
  <c r="W39" i="11" a="1"/>
  <c r="V39" i="11" a="1"/>
  <c r="V39" i="11" s="1"/>
  <c r="U39" i="11"/>
  <c r="U39" i="11" a="1"/>
  <c r="T39" i="11" a="1"/>
  <c r="T39" i="11" s="1"/>
  <c r="S39" i="11"/>
  <c r="S39" i="11" a="1"/>
  <c r="R39" i="11"/>
  <c r="R39" i="11" a="1"/>
  <c r="Q39" i="11"/>
  <c r="Q39" i="11" a="1"/>
  <c r="P39" i="11"/>
  <c r="P39" i="11" a="1"/>
  <c r="O39" i="11"/>
  <c r="O39" i="11" a="1"/>
  <c r="N39" i="11" a="1"/>
  <c r="N39" i="11" s="1"/>
  <c r="M39" i="11" a="1"/>
  <c r="M39" i="11" s="1"/>
  <c r="L39" i="11" a="1"/>
  <c r="L39" i="11" s="1"/>
  <c r="K39" i="11" a="1"/>
  <c r="K39" i="11" s="1"/>
  <c r="J39" i="11" a="1"/>
  <c r="J39" i="11" s="1"/>
  <c r="I39" i="11" a="1"/>
  <c r="I39" i="11" s="1"/>
  <c r="H39" i="11" a="1"/>
  <c r="H39" i="11" s="1"/>
  <c r="G39" i="11" a="1"/>
  <c r="G39" i="11" s="1"/>
  <c r="BV38" i="11" a="1"/>
  <c r="BV38" i="11" s="1"/>
  <c r="BU38" i="11" a="1"/>
  <c r="BU38" i="11" s="1"/>
  <c r="BT38" i="11"/>
  <c r="BT38" i="11" a="1"/>
  <c r="BS38" i="11" a="1"/>
  <c r="BS38" i="11" s="1"/>
  <c r="BR38" i="11"/>
  <c r="BR38" i="11" a="1"/>
  <c r="BQ38" i="11"/>
  <c r="BQ38" i="11" a="1"/>
  <c r="BP38" i="11"/>
  <c r="BP38" i="11" a="1"/>
  <c r="BO38" i="11"/>
  <c r="BO38" i="11" a="1"/>
  <c r="BN38" i="11" a="1"/>
  <c r="BN38" i="11" s="1"/>
  <c r="BM38" i="11"/>
  <c r="BM38" i="11" a="1"/>
  <c r="BL38" i="11" a="1"/>
  <c r="BL38" i="11" s="1"/>
  <c r="BK38" i="11" a="1"/>
  <c r="BK38" i="11" s="1"/>
  <c r="BJ38" i="11" a="1"/>
  <c r="BJ38" i="11" s="1"/>
  <c r="BI38" i="11" a="1"/>
  <c r="BI38" i="11" s="1"/>
  <c r="BH38" i="11" a="1"/>
  <c r="BH38" i="11" s="1"/>
  <c r="BG38" i="11" a="1"/>
  <c r="BG38" i="11" s="1"/>
  <c r="BF38" i="11" a="1"/>
  <c r="BF38" i="11" s="1"/>
  <c r="BE38" i="11"/>
  <c r="BE38" i="11" a="1"/>
  <c r="BD38" i="11" a="1"/>
  <c r="BD38" i="11" s="1"/>
  <c r="BC38" i="11"/>
  <c r="BC38" i="11" a="1"/>
  <c r="BB38" i="11" a="1"/>
  <c r="BB38" i="11" s="1"/>
  <c r="BA38" i="11"/>
  <c r="BA38" i="11" a="1"/>
  <c r="AZ38" i="11"/>
  <c r="AZ38" i="11" a="1"/>
  <c r="AY38" i="11"/>
  <c r="AY38" i="11" a="1"/>
  <c r="AX38" i="11" a="1"/>
  <c r="AX38" i="11" s="1"/>
  <c r="AW38" i="11" a="1"/>
  <c r="AW38" i="11" s="1"/>
  <c r="AV38" i="11"/>
  <c r="AV38" i="11" a="1"/>
  <c r="AU38" i="11" a="1"/>
  <c r="AU38" i="11" s="1"/>
  <c r="AT38" i="11" a="1"/>
  <c r="AT38" i="11" s="1"/>
  <c r="AS38" i="11" a="1"/>
  <c r="AS38" i="11" s="1"/>
  <c r="AR38" i="11" a="1"/>
  <c r="AR38" i="11" s="1"/>
  <c r="AQ38" i="11" a="1"/>
  <c r="AQ38" i="11" s="1"/>
  <c r="AP38" i="11" a="1"/>
  <c r="AP38" i="11" s="1"/>
  <c r="AO38" i="11"/>
  <c r="AO38" i="11" a="1"/>
  <c r="AN38" i="11"/>
  <c r="AN38" i="11" a="1"/>
  <c r="AM38" i="11" a="1"/>
  <c r="AM38" i="11" s="1"/>
  <c r="AL38" i="11"/>
  <c r="AL38" i="11" a="1"/>
  <c r="AK38" i="11" a="1"/>
  <c r="AK38" i="11" s="1"/>
  <c r="AJ38" i="11"/>
  <c r="AJ38" i="11" a="1"/>
  <c r="AI38" i="11"/>
  <c r="AI38" i="11" a="1"/>
  <c r="AH38" i="11" a="1"/>
  <c r="AH38" i="11" s="1"/>
  <c r="AG38" i="11" a="1"/>
  <c r="AG38" i="11" s="1"/>
  <c r="AF38" i="11" a="1"/>
  <c r="AF38" i="11" s="1"/>
  <c r="AE38" i="11"/>
  <c r="AE38" i="11" a="1"/>
  <c r="AD38" i="11" a="1"/>
  <c r="AD38" i="11" s="1"/>
  <c r="AC38" i="11" a="1"/>
  <c r="AC38" i="11" s="1"/>
  <c r="AB38" i="11" a="1"/>
  <c r="AB38" i="11" s="1"/>
  <c r="AA38" i="11" a="1"/>
  <c r="AA38" i="11" s="1"/>
  <c r="Z38" i="11" a="1"/>
  <c r="Z38" i="11" s="1"/>
  <c r="Y38" i="11"/>
  <c r="Y38" i="11" a="1"/>
  <c r="X38" i="11"/>
  <c r="X38" i="11" a="1"/>
  <c r="W38" i="11"/>
  <c r="W38" i="11" a="1"/>
  <c r="V38" i="11" a="1"/>
  <c r="V38" i="11" s="1"/>
  <c r="U38" i="11"/>
  <c r="U38" i="11" a="1"/>
  <c r="T38" i="11" a="1"/>
  <c r="T38" i="11" s="1"/>
  <c r="S38" i="11"/>
  <c r="S38" i="11" a="1"/>
  <c r="R38" i="11" a="1"/>
  <c r="R38" i="11" s="1"/>
  <c r="Q38" i="11" a="1"/>
  <c r="Q38" i="11" s="1"/>
  <c r="P38" i="11" a="1"/>
  <c r="P38" i="11" s="1"/>
  <c r="O38" i="11" a="1"/>
  <c r="O38" i="11" s="1"/>
  <c r="N38" i="11"/>
  <c r="N38" i="11" a="1"/>
  <c r="M38" i="11" a="1"/>
  <c r="M38" i="11" s="1"/>
  <c r="L38" i="11" a="1"/>
  <c r="L38" i="11" s="1"/>
  <c r="K38" i="11" a="1"/>
  <c r="K38" i="11" s="1"/>
  <c r="J38" i="11" a="1"/>
  <c r="J38" i="11" s="1"/>
  <c r="I38" i="11"/>
  <c r="I38" i="11" a="1"/>
  <c r="H38" i="11"/>
  <c r="H38" i="11" a="1"/>
  <c r="G38" i="11"/>
  <c r="G38" i="11" a="1"/>
  <c r="BV37" i="11"/>
  <c r="BV37" i="11" a="1"/>
  <c r="BU37" i="11" a="1"/>
  <c r="BU37" i="11" s="1"/>
  <c r="BT37" i="11"/>
  <c r="BT37" i="11" a="1"/>
  <c r="BS37" i="11" a="1"/>
  <c r="BS37" i="11" s="1"/>
  <c r="BR37" i="11" a="1"/>
  <c r="BR37" i="11" s="1"/>
  <c r="BQ37" i="11" a="1"/>
  <c r="BQ37" i="11" s="1"/>
  <c r="BP37" i="11" a="1"/>
  <c r="BP37" i="11" s="1"/>
  <c r="BO37" i="11" a="1"/>
  <c r="BO37" i="11" s="1"/>
  <c r="BN37" i="11" a="1"/>
  <c r="BN37" i="11" s="1"/>
  <c r="BM37" i="11"/>
  <c r="BM37" i="11" a="1"/>
  <c r="BL37" i="11" a="1"/>
  <c r="BL37" i="11" s="1"/>
  <c r="BK37" i="11" a="1"/>
  <c r="BK37" i="11" s="1"/>
  <c r="BJ37" i="11" a="1"/>
  <c r="BJ37" i="11" s="1"/>
  <c r="BI37" i="11"/>
  <c r="BI37" i="11" a="1"/>
  <c r="BH37" i="11"/>
  <c r="BH37" i="11" a="1"/>
  <c r="BG37" i="11"/>
  <c r="BG37" i="11" a="1"/>
  <c r="BF37" i="11"/>
  <c r="BF37" i="11" a="1"/>
  <c r="BE37" i="11"/>
  <c r="BE37" i="11" a="1"/>
  <c r="BD37" i="11" a="1"/>
  <c r="BD37" i="11" s="1"/>
  <c r="BC37" i="11"/>
  <c r="BC37" i="11" a="1"/>
  <c r="BB37" i="11" a="1"/>
  <c r="BB37" i="11" s="1"/>
  <c r="BA37" i="11" a="1"/>
  <c r="BA37" i="11" s="1"/>
  <c r="AZ37" i="11" a="1"/>
  <c r="AZ37" i="11" s="1"/>
  <c r="AY37" i="11" a="1"/>
  <c r="AY37" i="11" s="1"/>
  <c r="AX37" i="11" a="1"/>
  <c r="AX37" i="11" s="1"/>
  <c r="AW37" i="11" a="1"/>
  <c r="AW37" i="11" s="1"/>
  <c r="AV37" i="11"/>
  <c r="AV37" i="11" a="1"/>
  <c r="AU37" i="11" a="1"/>
  <c r="AU37" i="11" s="1"/>
  <c r="AT37" i="11" a="1"/>
  <c r="AT37" i="11" s="1"/>
  <c r="AS37" i="11" a="1"/>
  <c r="AS37" i="11" s="1"/>
  <c r="AR37" i="11"/>
  <c r="AR37" i="11" a="1"/>
  <c r="AQ37" i="11"/>
  <c r="AQ37" i="11" a="1"/>
  <c r="AP37" i="11"/>
  <c r="AP37" i="11" a="1"/>
  <c r="AO37" i="11"/>
  <c r="AO37" i="11" a="1"/>
  <c r="AN37" i="11"/>
  <c r="AN37" i="11" a="1"/>
  <c r="AM37" i="11" a="1"/>
  <c r="AM37" i="11" s="1"/>
  <c r="AL37" i="11" a="1"/>
  <c r="AL37" i="11" s="1"/>
  <c r="AK37" i="11" a="1"/>
  <c r="AK37" i="11" s="1"/>
  <c r="AJ37" i="11" a="1"/>
  <c r="AJ37" i="11" s="1"/>
  <c r="AI37" i="11" a="1"/>
  <c r="AI37" i="11" s="1"/>
  <c r="AH37" i="11" a="1"/>
  <c r="AH37" i="11" s="1"/>
  <c r="AG37" i="11" a="1"/>
  <c r="AG37" i="11" s="1"/>
  <c r="AF37" i="11" a="1"/>
  <c r="AF37" i="11" s="1"/>
  <c r="AE37" i="11"/>
  <c r="AE37" i="11" a="1"/>
  <c r="AD37" i="11" a="1"/>
  <c r="AD37" i="11" s="1"/>
  <c r="AC37" i="11"/>
  <c r="AC37" i="11" a="1"/>
  <c r="AB37" i="11" a="1"/>
  <c r="AB37" i="11" s="1"/>
  <c r="AA37" i="11"/>
  <c r="AA37" i="11" a="1"/>
  <c r="Z37" i="11"/>
  <c r="Z37" i="11" a="1"/>
  <c r="Y37" i="11"/>
  <c r="Y37" i="11" a="1"/>
  <c r="X37" i="11"/>
  <c r="X37" i="11" a="1"/>
  <c r="W37" i="11"/>
  <c r="W37" i="11" a="1"/>
  <c r="V37" i="11" a="1"/>
  <c r="V37" i="11" s="1"/>
  <c r="U37" i="11" a="1"/>
  <c r="U37" i="11" s="1"/>
  <c r="T37" i="11" a="1"/>
  <c r="T37" i="11" s="1"/>
  <c r="S37" i="11" a="1"/>
  <c r="S37" i="11" s="1"/>
  <c r="R37" i="11" a="1"/>
  <c r="R37" i="11" s="1"/>
  <c r="Q37" i="11" a="1"/>
  <c r="Q37" i="11" s="1"/>
  <c r="P37" i="11" a="1"/>
  <c r="P37" i="11" s="1"/>
  <c r="O37" i="11" a="1"/>
  <c r="O37" i="11" s="1"/>
  <c r="N37" i="11" a="1"/>
  <c r="N37" i="11" s="1"/>
  <c r="M37" i="11" a="1"/>
  <c r="M37" i="11" s="1"/>
  <c r="L37" i="11"/>
  <c r="L37" i="11" a="1"/>
  <c r="K37" i="11" a="1"/>
  <c r="K37" i="11" s="1"/>
  <c r="J37" i="11"/>
  <c r="J37" i="11" a="1"/>
  <c r="I37" i="11"/>
  <c r="I37" i="11" a="1"/>
  <c r="H37" i="11"/>
  <c r="H37" i="11" a="1"/>
  <c r="G37" i="11"/>
  <c r="G37" i="11" a="1"/>
  <c r="BV36" i="11" a="1"/>
  <c r="BV36" i="11" s="1"/>
  <c r="BU36" i="11"/>
  <c r="BU36" i="11" a="1"/>
  <c r="BT36" i="11" a="1"/>
  <c r="BT36" i="11" s="1"/>
  <c r="BS36" i="11" a="1"/>
  <c r="BS36" i="11" s="1"/>
  <c r="BR36" i="11" a="1"/>
  <c r="BR36" i="11" s="1"/>
  <c r="BQ36" i="11" a="1"/>
  <c r="BQ36" i="11" s="1"/>
  <c r="BP36" i="11" a="1"/>
  <c r="BP36" i="11" s="1"/>
  <c r="BO36" i="11" a="1"/>
  <c r="BO36" i="11" s="1"/>
  <c r="BN36" i="11" a="1"/>
  <c r="BN36" i="11" s="1"/>
  <c r="BM36" i="11"/>
  <c r="BM36" i="11" a="1"/>
  <c r="BL36" i="11" a="1"/>
  <c r="BL36" i="11" s="1"/>
  <c r="BK36" i="11"/>
  <c r="BK36" i="11" a="1"/>
  <c r="BJ36" i="11" a="1"/>
  <c r="BJ36" i="11" s="1"/>
  <c r="BI36" i="11"/>
  <c r="BI36" i="11" a="1"/>
  <c r="BH36" i="11"/>
  <c r="BH36" i="11" a="1"/>
  <c r="BG36" i="11"/>
  <c r="BG36" i="11" a="1"/>
  <c r="BF36" i="11" a="1"/>
  <c r="BF36" i="11" s="1"/>
  <c r="BE36" i="11" a="1"/>
  <c r="BE36" i="11" s="1"/>
  <c r="BD36" i="11"/>
  <c r="BD36" i="11" a="1"/>
  <c r="BC36" i="11" a="1"/>
  <c r="BC36" i="11" s="1"/>
  <c r="BB36" i="11" a="1"/>
  <c r="BB36" i="11" s="1"/>
  <c r="BA36" i="11" a="1"/>
  <c r="BA36" i="11" s="1"/>
  <c r="AZ36" i="11" a="1"/>
  <c r="AZ36" i="11" s="1"/>
  <c r="AY36" i="11" a="1"/>
  <c r="AY36" i="11" s="1"/>
  <c r="AX36" i="11" a="1"/>
  <c r="AX36" i="11" s="1"/>
  <c r="AW36" i="11"/>
  <c r="AW36" i="11" a="1"/>
  <c r="AV36" i="11"/>
  <c r="AV36" i="11" a="1"/>
  <c r="AU36" i="11" a="1"/>
  <c r="AU36" i="11" s="1"/>
  <c r="AT36" i="11"/>
  <c r="AT36" i="11" a="1"/>
  <c r="AS36" i="11" a="1"/>
  <c r="AS36" i="11" s="1"/>
  <c r="AR36" i="11"/>
  <c r="AR36" i="11" a="1"/>
  <c r="AQ36" i="11"/>
  <c r="AQ36" i="11" a="1"/>
  <c r="AP36" i="11" a="1"/>
  <c r="AP36" i="11" s="1"/>
  <c r="AO36" i="11" a="1"/>
  <c r="AO36" i="11" s="1"/>
  <c r="AN36" i="11" a="1"/>
  <c r="AN36" i="11" s="1"/>
  <c r="AM36" i="11"/>
  <c r="AM36" i="11" a="1"/>
  <c r="AL36" i="11" a="1"/>
  <c r="AL36" i="11" s="1"/>
  <c r="AK36" i="11" a="1"/>
  <c r="AK36" i="11" s="1"/>
  <c r="AJ36" i="11" a="1"/>
  <c r="AJ36" i="11" s="1"/>
  <c r="AI36" i="11" a="1"/>
  <c r="AI36" i="11" s="1"/>
  <c r="AH36" i="11" a="1"/>
  <c r="AH36" i="11" s="1"/>
  <c r="AG36" i="11"/>
  <c r="AG36" i="11" a="1"/>
  <c r="AF36" i="11"/>
  <c r="AF36" i="11" a="1"/>
  <c r="AE36" i="11"/>
  <c r="AE36" i="11" a="1"/>
  <c r="AD36" i="11" a="1"/>
  <c r="AD36" i="11" s="1"/>
  <c r="AC36" i="11"/>
  <c r="AC36" i="11" a="1"/>
  <c r="AB36" i="11" a="1"/>
  <c r="AB36" i="11" s="1"/>
  <c r="AA36" i="11"/>
  <c r="AA36" i="11" a="1"/>
  <c r="Z36" i="11" a="1"/>
  <c r="Z36" i="11" s="1"/>
  <c r="Y36" i="11" a="1"/>
  <c r="Y36" i="11" s="1"/>
  <c r="X36" i="11" a="1"/>
  <c r="X36" i="11" s="1"/>
  <c r="W36" i="11" a="1"/>
  <c r="W36" i="11" s="1"/>
  <c r="V36" i="11"/>
  <c r="V36" i="11" a="1"/>
  <c r="U36" i="11" a="1"/>
  <c r="U36" i="11" s="1"/>
  <c r="T36" i="11" a="1"/>
  <c r="T36" i="11" s="1"/>
  <c r="S36" i="11" a="1"/>
  <c r="S36" i="11" s="1"/>
  <c r="R36" i="11" a="1"/>
  <c r="R36" i="11" s="1"/>
  <c r="Q36" i="11"/>
  <c r="Q36" i="11" a="1"/>
  <c r="P36" i="11"/>
  <c r="P36" i="11" a="1"/>
  <c r="O36" i="11"/>
  <c r="O36" i="11" a="1"/>
  <c r="N36" i="11"/>
  <c r="N36" i="11" a="1"/>
  <c r="M36" i="11" a="1"/>
  <c r="M36" i="11" s="1"/>
  <c r="L36" i="11"/>
  <c r="L36" i="11" a="1"/>
  <c r="K36" i="11" a="1"/>
  <c r="K36" i="11" s="1"/>
  <c r="J36" i="11" a="1"/>
  <c r="J36" i="11" s="1"/>
  <c r="I36" i="11" a="1"/>
  <c r="I36" i="11" s="1"/>
  <c r="H36" i="11" a="1"/>
  <c r="H36" i="11" s="1"/>
  <c r="G36" i="11" a="1"/>
  <c r="G36" i="11" s="1"/>
  <c r="BV35" i="11" a="1"/>
  <c r="BV35" i="11" s="1"/>
  <c r="BU35" i="11"/>
  <c r="BU35" i="11" a="1"/>
  <c r="BT35" i="11" a="1"/>
  <c r="BT35" i="11" s="1"/>
  <c r="BS35" i="11" a="1"/>
  <c r="BS35" i="11" s="1"/>
  <c r="BR35" i="11" a="1"/>
  <c r="BR35" i="11" s="1"/>
  <c r="BQ35" i="11"/>
  <c r="BQ35" i="11" a="1"/>
  <c r="BP35" i="11"/>
  <c r="BP35" i="11" a="1"/>
  <c r="BO35" i="11"/>
  <c r="BO35" i="11" a="1"/>
  <c r="BN35" i="11"/>
  <c r="BN35" i="11" a="1"/>
  <c r="BM35" i="11"/>
  <c r="BM35" i="11" a="1"/>
  <c r="BL35" i="11" a="1"/>
  <c r="BL35" i="11" s="1"/>
  <c r="BK35" i="11"/>
  <c r="BK35" i="11" a="1"/>
  <c r="BJ35" i="11" a="1"/>
  <c r="BJ35" i="11" s="1"/>
  <c r="BI35" i="11" a="1"/>
  <c r="BI35" i="11" s="1"/>
  <c r="BH35" i="11" a="1"/>
  <c r="BH35" i="11" s="1"/>
  <c r="BG35" i="11" a="1"/>
  <c r="BG35" i="11" s="1"/>
  <c r="BF35" i="11" a="1"/>
  <c r="BF35" i="11" s="1"/>
  <c r="BE35" i="11" a="1"/>
  <c r="BE35" i="11" s="1"/>
  <c r="BD35" i="11"/>
  <c r="BD35" i="11" a="1"/>
  <c r="BC35" i="11" a="1"/>
  <c r="BC35" i="11" s="1"/>
  <c r="BB35" i="11" a="1"/>
  <c r="BB35" i="11" s="1"/>
  <c r="BA35" i="11" a="1"/>
  <c r="BA35" i="11" s="1"/>
  <c r="AZ35" i="11"/>
  <c r="AZ35" i="11" a="1"/>
  <c r="AY35" i="11"/>
  <c r="AY35" i="11" a="1"/>
  <c r="AX35" i="11"/>
  <c r="AX35" i="11" a="1"/>
  <c r="AW35" i="11"/>
  <c r="AW35" i="11" a="1"/>
  <c r="AV35" i="11"/>
  <c r="AV35" i="11" a="1"/>
  <c r="AU35" i="11" a="1"/>
  <c r="AU35" i="11" s="1"/>
  <c r="AT35" i="11" a="1"/>
  <c r="AT35" i="11" s="1"/>
  <c r="AS35" i="11" a="1"/>
  <c r="AS35" i="11" s="1"/>
  <c r="AR35" i="11" a="1"/>
  <c r="AR35" i="11" s="1"/>
  <c r="AQ35" i="11" a="1"/>
  <c r="AQ35" i="11" s="1"/>
  <c r="AP35" i="11" a="1"/>
  <c r="AP35" i="11" s="1"/>
  <c r="AO35" i="11" a="1"/>
  <c r="AO35" i="11" s="1"/>
  <c r="AN35" i="11" a="1"/>
  <c r="AN35" i="11" s="1"/>
  <c r="AM35" i="11"/>
  <c r="AM35" i="11" a="1"/>
  <c r="AL35" i="11" a="1"/>
  <c r="AL35" i="11" s="1"/>
  <c r="AK35" i="11"/>
  <c r="AK35" i="11" a="1"/>
  <c r="AJ35" i="11" a="1"/>
  <c r="AJ35" i="11" s="1"/>
  <c r="AI35" i="11"/>
  <c r="AI35" i="11" a="1"/>
  <c r="AH35" i="11"/>
  <c r="AH35" i="11" a="1"/>
  <c r="AG35" i="11" a="1"/>
  <c r="AG35" i="11" s="1"/>
  <c r="AF35" i="11"/>
  <c r="AF35" i="11" a="1"/>
  <c r="AE35" i="11"/>
  <c r="AE35" i="11" a="1"/>
  <c r="AD35" i="11" a="1"/>
  <c r="AD35" i="11" s="1"/>
  <c r="AC35" i="11" a="1"/>
  <c r="AC35" i="11" s="1"/>
  <c r="AB35" i="11" a="1"/>
  <c r="AB35" i="11" s="1"/>
  <c r="AA35" i="11" a="1"/>
  <c r="AA35" i="11" s="1"/>
  <c r="Z35" i="11" a="1"/>
  <c r="Z35" i="11" s="1"/>
  <c r="Y35" i="11" a="1"/>
  <c r="Y35" i="11" s="1"/>
  <c r="X35" i="11" a="1"/>
  <c r="X35" i="11" s="1"/>
  <c r="W35" i="11" a="1"/>
  <c r="W35" i="11" s="1"/>
  <c r="V35" i="11" a="1"/>
  <c r="V35" i="11" s="1"/>
  <c r="U35" i="11" a="1"/>
  <c r="U35" i="11" s="1"/>
  <c r="T35" i="11"/>
  <c r="T35" i="11" a="1"/>
  <c r="S35" i="11" a="1"/>
  <c r="S35" i="11" s="1"/>
  <c r="R35" i="11"/>
  <c r="R35" i="11" a="1"/>
  <c r="Q35" i="11"/>
  <c r="Q35" i="11" a="1"/>
  <c r="P35" i="11" a="1"/>
  <c r="P35" i="11" s="1"/>
  <c r="O35" i="11"/>
  <c r="O35" i="11" a="1"/>
  <c r="N35" i="11" a="1"/>
  <c r="N35" i="11" s="1"/>
  <c r="M35" i="11"/>
  <c r="M35" i="11" a="1"/>
  <c r="L35" i="11" a="1"/>
  <c r="L35" i="11" s="1"/>
  <c r="K35" i="11" a="1"/>
  <c r="K35" i="11" s="1"/>
  <c r="J35" i="11"/>
  <c r="J35" i="11" a="1"/>
  <c r="I35" i="11" a="1"/>
  <c r="I35" i="11" s="1"/>
  <c r="H35" i="11" a="1"/>
  <c r="H35" i="11" s="1"/>
  <c r="G35" i="11" a="1"/>
  <c r="G35" i="11" s="1"/>
  <c r="BV34" i="11" a="1"/>
  <c r="BV34" i="11" s="1"/>
  <c r="BU34" i="11"/>
  <c r="BU34" i="11" a="1"/>
  <c r="BT34" i="11" a="1"/>
  <c r="BT34" i="11" s="1"/>
  <c r="BS34" i="11"/>
  <c r="BS34" i="11" a="1"/>
  <c r="BR34" i="11" a="1"/>
  <c r="BR34" i="11" s="1"/>
  <c r="BQ34" i="11"/>
  <c r="BQ34" i="11" a="1"/>
  <c r="BP34" i="11"/>
  <c r="BP34" i="11" a="1"/>
  <c r="BO34" i="11" a="1"/>
  <c r="BO34" i="11" s="1"/>
  <c r="BN34" i="11" a="1"/>
  <c r="BN34" i="11" s="1"/>
  <c r="BM34" i="11" a="1"/>
  <c r="BM34" i="11" s="1"/>
  <c r="BL34" i="11"/>
  <c r="BL34" i="11" a="1"/>
  <c r="BK34" i="11" a="1"/>
  <c r="BK34" i="11" s="1"/>
  <c r="BJ34" i="11" a="1"/>
  <c r="BJ34" i="11" s="1"/>
  <c r="BI34" i="11" a="1"/>
  <c r="BI34" i="11" s="1"/>
  <c r="BH34" i="11" a="1"/>
  <c r="BH34" i="11" s="1"/>
  <c r="BG34" i="11" a="1"/>
  <c r="BG34" i="11" s="1"/>
  <c r="BF34" i="11" a="1"/>
  <c r="BF34" i="11" s="1"/>
  <c r="BE34" i="11"/>
  <c r="BE34" i="11" a="1"/>
  <c r="BD34" i="11"/>
  <c r="BD34" i="11" a="1"/>
  <c r="BC34" i="11" a="1"/>
  <c r="BC34" i="11" s="1"/>
  <c r="BB34" i="11"/>
  <c r="BB34" i="11" a="1"/>
  <c r="BA34" i="11" a="1"/>
  <c r="BA34" i="11" s="1"/>
  <c r="AZ34" i="11"/>
  <c r="AZ34" i="11" a="1"/>
  <c r="AY34" i="11"/>
  <c r="AY34" i="11" a="1"/>
  <c r="AX34" i="11" a="1"/>
  <c r="AX34" i="11" s="1"/>
  <c r="AW34" i="11" a="1"/>
  <c r="AW34" i="11" s="1"/>
  <c r="AV34" i="11" a="1"/>
  <c r="AV34" i="11" s="1"/>
  <c r="AU34" i="11"/>
  <c r="AU34" i="11" a="1"/>
  <c r="AT34" i="11" a="1"/>
  <c r="AT34" i="11" s="1"/>
  <c r="AS34" i="11" a="1"/>
  <c r="AS34" i="11" s="1"/>
  <c r="AR34" i="11"/>
  <c r="AR34" i="11" a="1"/>
  <c r="AQ34" i="11" a="1"/>
  <c r="AQ34" i="11" s="1"/>
  <c r="AP34" i="11" a="1"/>
  <c r="AP34" i="11" s="1"/>
  <c r="AO34" i="11" a="1"/>
  <c r="AO34" i="11" s="1"/>
  <c r="AN34" i="11"/>
  <c r="AN34" i="11" a="1"/>
  <c r="AM34" i="11"/>
  <c r="AM34" i="11" a="1"/>
  <c r="AL34" i="11" a="1"/>
  <c r="AL34" i="11" s="1"/>
  <c r="AK34" i="11"/>
  <c r="AK34" i="11" a="1"/>
  <c r="AJ34" i="11" a="1"/>
  <c r="AJ34" i="11" s="1"/>
  <c r="AI34" i="11"/>
  <c r="AI34" i="11" a="1"/>
  <c r="AH34" i="11" a="1"/>
  <c r="AH34" i="11" s="1"/>
  <c r="AG34" i="11" a="1"/>
  <c r="AG34" i="11" s="1"/>
  <c r="AF34" i="11" a="1"/>
  <c r="AF34" i="11" s="1"/>
  <c r="AE34" i="11"/>
  <c r="AE34" i="11" a="1"/>
  <c r="AD34" i="11"/>
  <c r="AD34" i="11" a="1"/>
  <c r="AC34" i="11" a="1"/>
  <c r="AC34" i="11" s="1"/>
  <c r="AB34" i="11" a="1"/>
  <c r="AB34" i="11" s="1"/>
  <c r="AA34" i="11" a="1"/>
  <c r="AA34" i="11" s="1"/>
  <c r="Z34" i="11" a="1"/>
  <c r="Z34" i="11" s="1"/>
  <c r="Y34" i="11"/>
  <c r="Y34" i="11" a="1"/>
  <c r="X34" i="11" a="1"/>
  <c r="X34" i="11" s="1"/>
  <c r="W34" i="11"/>
  <c r="W34" i="11" a="1"/>
  <c r="V34" i="11"/>
  <c r="V34" i="11" a="1"/>
  <c r="U34" i="11" a="1"/>
  <c r="U34" i="11" s="1"/>
  <c r="T34" i="11"/>
  <c r="T34" i="11" a="1"/>
  <c r="S34" i="11" a="1"/>
  <c r="S34" i="11" s="1"/>
  <c r="R34" i="11" a="1"/>
  <c r="R34" i="11" s="1"/>
  <c r="Q34" i="11" a="1"/>
  <c r="Q34" i="11" s="1"/>
  <c r="P34" i="11" a="1"/>
  <c r="P34" i="11" s="1"/>
  <c r="O34" i="11" a="1"/>
  <c r="O34" i="11" s="1"/>
  <c r="N34" i="11"/>
  <c r="N34" i="11" a="1"/>
  <c r="M34" i="11"/>
  <c r="M34" i="11" a="1"/>
  <c r="L34" i="11" a="1"/>
  <c r="L34" i="11" s="1"/>
  <c r="K34" i="11" a="1"/>
  <c r="K34" i="11" s="1"/>
  <c r="J34" i="11" a="1"/>
  <c r="J34" i="11" s="1"/>
  <c r="I34" i="11"/>
  <c r="I34" i="11" a="1"/>
  <c r="H34" i="11"/>
  <c r="H34" i="11" a="1"/>
  <c r="G34" i="11" a="1"/>
  <c r="G34" i="11" s="1"/>
  <c r="BV33" i="11" a="1"/>
  <c r="BV33" i="11" s="1"/>
  <c r="BU33" i="11"/>
  <c r="BU33" i="11" a="1"/>
  <c r="BT33" i="11" a="1"/>
  <c r="BT33" i="11" s="1"/>
  <c r="BS33" i="11"/>
  <c r="BS33" i="11" a="1"/>
  <c r="BR33" i="11" a="1"/>
  <c r="BR33" i="11" s="1"/>
  <c r="BQ33" i="11" a="1"/>
  <c r="BQ33" i="11" s="1"/>
  <c r="BP33" i="11" a="1"/>
  <c r="BP33" i="11" s="1"/>
  <c r="BO33" i="11" a="1"/>
  <c r="BO33" i="11" s="1"/>
  <c r="BN33" i="11" a="1"/>
  <c r="BN33" i="11" s="1"/>
  <c r="BM33" i="11" a="1"/>
  <c r="BM33" i="11" s="1"/>
  <c r="BL33" i="11"/>
  <c r="BL33" i="11" a="1"/>
  <c r="BK33" i="11"/>
  <c r="BK33" i="11" a="1"/>
  <c r="BJ33" i="11" a="1"/>
  <c r="BJ33" i="11" s="1"/>
  <c r="BI33" i="11"/>
  <c r="BI33" i="11" a="1"/>
  <c r="BH33" i="11"/>
  <c r="BH33" i="11" a="1"/>
  <c r="BG33" i="11"/>
  <c r="BG33" i="11" a="1"/>
  <c r="BF33" i="11" a="1"/>
  <c r="BF33" i="11" s="1"/>
  <c r="BE33" i="11"/>
  <c r="BE33" i="11" a="1"/>
  <c r="BD33" i="11"/>
  <c r="BD33" i="11" a="1"/>
  <c r="BC33" i="11" a="1"/>
  <c r="BC33" i="11" s="1"/>
  <c r="BB33" i="11" a="1"/>
  <c r="BB33" i="11" s="1"/>
  <c r="BA33" i="11" a="1"/>
  <c r="BA33" i="11" s="1"/>
  <c r="AZ33" i="11" a="1"/>
  <c r="AZ33" i="11" s="1"/>
  <c r="AY33" i="11" a="1"/>
  <c r="AY33" i="11" s="1"/>
  <c r="AX33" i="11" a="1"/>
  <c r="AX33" i="11" s="1"/>
  <c r="AW33" i="11" a="1"/>
  <c r="AW33" i="11" s="1"/>
  <c r="AV33" i="11" a="1"/>
  <c r="AV33" i="11" s="1"/>
  <c r="AU33" i="11"/>
  <c r="AU33" i="11" a="1"/>
  <c r="AT33" i="11" a="1"/>
  <c r="AT33" i="11" s="1"/>
  <c r="AS33" i="11"/>
  <c r="AS33" i="11" a="1"/>
  <c r="AR33" i="11" a="1"/>
  <c r="AR33" i="11" s="1"/>
  <c r="AQ33" i="11"/>
  <c r="AQ33" i="11" a="1"/>
  <c r="AP33" i="11"/>
  <c r="AP33" i="11" a="1"/>
  <c r="AO33" i="11" a="1"/>
  <c r="AO33" i="11" s="1"/>
  <c r="AN33" i="11"/>
  <c r="AN33" i="11" a="1"/>
  <c r="AM33" i="11"/>
  <c r="AM33" i="11" a="1"/>
  <c r="AL33" i="11" a="1"/>
  <c r="AL33" i="11" s="1"/>
  <c r="AK33" i="11" a="1"/>
  <c r="AK33" i="11" s="1"/>
  <c r="AJ33" i="11" a="1"/>
  <c r="AJ33" i="11" s="1"/>
  <c r="AI33" i="11" a="1"/>
  <c r="AI33" i="11" s="1"/>
  <c r="AH33" i="11" a="1"/>
  <c r="AH33" i="11" s="1"/>
  <c r="AG33" i="11" a="1"/>
  <c r="AG33" i="11" s="1"/>
  <c r="AF33" i="11" a="1"/>
  <c r="AF33" i="11" s="1"/>
  <c r="AE33" i="11" a="1"/>
  <c r="AE33" i="11" s="1"/>
  <c r="AD33" i="11" a="1"/>
  <c r="AD33" i="11" s="1"/>
  <c r="AC33" i="11" a="1"/>
  <c r="AC33" i="11" s="1"/>
  <c r="AB33" i="11"/>
  <c r="AB33" i="11" a="1"/>
  <c r="AA33" i="11" a="1"/>
  <c r="AA33" i="11" s="1"/>
  <c r="Z33" i="11"/>
  <c r="Z33" i="11" a="1"/>
  <c r="Y33" i="11"/>
  <c r="Y33" i="11" a="1"/>
  <c r="X33" i="11" a="1"/>
  <c r="X33" i="11" s="1"/>
  <c r="W33" i="11" a="1"/>
  <c r="W33" i="11" s="1"/>
  <c r="V33" i="11" a="1"/>
  <c r="V33" i="11" s="1"/>
  <c r="U33" i="11"/>
  <c r="U33" i="11" a="1"/>
  <c r="T33" i="11"/>
  <c r="T33" i="11" a="1"/>
  <c r="S33" i="11" a="1"/>
  <c r="S33" i="11" s="1"/>
  <c r="R33" i="11" a="1"/>
  <c r="R33" i="11" s="1"/>
  <c r="Q33" i="11" a="1"/>
  <c r="Q33" i="11" s="1"/>
  <c r="P33" i="11" a="1"/>
  <c r="P33" i="11" s="1"/>
  <c r="O33" i="11" a="1"/>
  <c r="O33" i="11" s="1"/>
  <c r="N33" i="11" a="1"/>
  <c r="N33" i="11" s="1"/>
  <c r="M33" i="11"/>
  <c r="M33" i="11" a="1"/>
  <c r="L33" i="11" a="1"/>
  <c r="L33" i="11" s="1"/>
  <c r="K33" i="11"/>
  <c r="K33" i="11" a="1"/>
  <c r="J33" i="11"/>
  <c r="J33" i="11" a="1"/>
  <c r="I33" i="11"/>
  <c r="I33" i="11" a="1"/>
  <c r="H33" i="11"/>
  <c r="H33" i="11" a="1"/>
  <c r="G33" i="11" a="1"/>
  <c r="G33" i="11" s="1"/>
  <c r="BV32" i="11" a="1"/>
  <c r="BV32" i="11" s="1"/>
  <c r="BU32" i="11" a="1"/>
  <c r="BU32" i="11" s="1"/>
  <c r="BT32" i="11" a="1"/>
  <c r="BT32" i="11" s="1"/>
  <c r="BS32" i="11"/>
  <c r="BS32" i="11" a="1"/>
  <c r="BR32" i="11" a="1"/>
  <c r="BR32" i="11" s="1"/>
  <c r="BQ32" i="11"/>
  <c r="BQ32" i="11" a="1"/>
  <c r="BP32" i="11"/>
  <c r="BP32" i="11" a="1"/>
  <c r="BO32" i="11"/>
  <c r="BO32" i="11" a="1"/>
  <c r="BN32" i="11"/>
  <c r="BN32" i="11" a="1"/>
  <c r="BM32" i="11" a="1"/>
  <c r="BM32" i="11" s="1"/>
  <c r="BL32" i="11" a="1"/>
  <c r="BL32" i="11" s="1"/>
  <c r="BK32" i="11"/>
  <c r="BK32" i="11" a="1"/>
  <c r="BJ32" i="11" a="1"/>
  <c r="BJ32" i="11" s="1"/>
  <c r="BI32" i="11"/>
  <c r="BI32" i="11" a="1"/>
  <c r="BH32" i="11"/>
  <c r="BH32" i="11" a="1"/>
  <c r="BG32" i="11" a="1"/>
  <c r="BG32" i="11" s="1"/>
  <c r="BF32" i="11" a="1"/>
  <c r="BF32" i="11" s="1"/>
  <c r="BE32" i="11" a="1"/>
  <c r="BE32" i="11" s="1"/>
  <c r="BD32" i="11" a="1"/>
  <c r="BD32" i="11" s="1"/>
  <c r="BC32" i="11"/>
  <c r="BC32" i="11" a="1"/>
  <c r="BB32" i="11"/>
  <c r="BB32" i="11" a="1"/>
  <c r="BA32" i="11"/>
  <c r="BA32" i="11" a="1"/>
  <c r="AZ32" i="11"/>
  <c r="AZ32" i="11" a="1"/>
  <c r="AY32" i="11" a="1"/>
  <c r="AY32" i="11" s="1"/>
  <c r="AX32" i="11"/>
  <c r="AX32" i="11" a="1"/>
  <c r="AW32" i="11"/>
  <c r="AW32" i="11" a="1"/>
  <c r="AV32" i="11" a="1"/>
  <c r="AV32" i="11" s="1"/>
  <c r="AU32" i="11"/>
  <c r="AU32" i="11" a="1"/>
  <c r="AT32" i="11" a="1"/>
  <c r="AT32" i="11" s="1"/>
  <c r="AS32" i="11"/>
  <c r="AS32" i="11" a="1"/>
  <c r="AR32" i="11"/>
  <c r="AR32" i="11" a="1"/>
  <c r="AQ32" i="11"/>
  <c r="AQ32" i="11" a="1"/>
  <c r="AP32" i="11" a="1"/>
  <c r="AP32" i="11" s="1"/>
  <c r="AO32" i="11" a="1"/>
  <c r="AO32" i="11" s="1"/>
  <c r="AN32" i="11" a="1"/>
  <c r="AN32" i="11" s="1"/>
  <c r="AM32" i="11"/>
  <c r="AM32" i="11" a="1"/>
  <c r="AL32" i="11"/>
  <c r="AL32" i="11" a="1"/>
  <c r="AK32" i="11"/>
  <c r="AK32" i="11" a="1"/>
  <c r="AJ32" i="11"/>
  <c r="AJ32" i="11" a="1"/>
  <c r="AI32" i="11"/>
  <c r="AI32" i="11" a="1"/>
  <c r="AH32" i="11" a="1"/>
  <c r="AH32" i="11" s="1"/>
  <c r="AG32" i="11"/>
  <c r="AG32" i="11" a="1"/>
  <c r="AF32" i="11" a="1"/>
  <c r="AF32" i="11" s="1"/>
  <c r="AE32" i="11"/>
  <c r="AE32" i="11" a="1"/>
  <c r="AD32" i="11" a="1"/>
  <c r="AD32" i="11" s="1"/>
  <c r="AC32" i="11"/>
  <c r="AC32" i="11" a="1"/>
  <c r="AB32" i="11"/>
  <c r="AB32" i="11" a="1"/>
  <c r="AA32" i="11"/>
  <c r="AA32" i="11" a="1"/>
  <c r="Z32" i="11"/>
  <c r="Z32" i="11" a="1"/>
  <c r="Y32" i="11" a="1"/>
  <c r="Y32" i="11" s="1"/>
  <c r="X32" i="11" a="1"/>
  <c r="X32" i="11" s="1"/>
  <c r="W32" i="11"/>
  <c r="W32" i="11" a="1"/>
  <c r="V32" i="11" a="1"/>
  <c r="V32" i="11" s="1"/>
  <c r="U32" i="11"/>
  <c r="U32" i="11" a="1"/>
  <c r="T32" i="11"/>
  <c r="T32" i="11" a="1"/>
  <c r="S32" i="11"/>
  <c r="S32" i="11" a="1"/>
  <c r="R32" i="11"/>
  <c r="R32" i="11" a="1"/>
  <c r="Q32" i="11" a="1"/>
  <c r="Q32" i="11" s="1"/>
  <c r="P32" i="11" a="1"/>
  <c r="P32" i="11" s="1"/>
  <c r="O32" i="11" a="1"/>
  <c r="O32" i="11" s="1"/>
  <c r="N32" i="11" a="1"/>
  <c r="N32" i="11" s="1"/>
  <c r="M32" i="11"/>
  <c r="M32" i="11" a="1"/>
  <c r="L32" i="11"/>
  <c r="L32" i="11" a="1"/>
  <c r="K32" i="11" a="1"/>
  <c r="K32" i="11" s="1"/>
  <c r="J32" i="11"/>
  <c r="J32" i="11" a="1"/>
  <c r="I32" i="11"/>
  <c r="I32" i="11" a="1"/>
  <c r="H32" i="11" a="1"/>
  <c r="H32" i="11" s="1"/>
  <c r="G32" i="11"/>
  <c r="G32" i="11" a="1"/>
  <c r="BV31" i="11"/>
  <c r="BV31" i="11" a="1"/>
  <c r="BU31" i="11"/>
  <c r="BU31" i="11" a="1"/>
  <c r="BT31" i="11"/>
  <c r="BT31" i="11" a="1"/>
  <c r="BS31" i="11"/>
  <c r="BS31" i="11" a="1"/>
  <c r="BR31" i="11"/>
  <c r="BR31" i="11" a="1"/>
  <c r="BQ31" i="11"/>
  <c r="BQ31" i="11" a="1"/>
  <c r="BP31" i="11" a="1"/>
  <c r="BP31" i="11" s="1"/>
  <c r="BO31" i="11" a="1"/>
  <c r="BO31" i="11" s="1"/>
  <c r="BN31" i="11" a="1"/>
  <c r="BN31" i="11" s="1"/>
  <c r="BM31" i="11" a="1"/>
  <c r="BM31" i="11" s="1"/>
  <c r="BL31" i="11"/>
  <c r="BL31" i="11" a="1"/>
  <c r="BK31" i="11" a="1"/>
  <c r="BK31" i="11" s="1"/>
  <c r="BJ31" i="11" a="1"/>
  <c r="BJ31" i="11" s="1"/>
  <c r="BI31" i="11"/>
  <c r="BI31" i="11" a="1"/>
  <c r="BH31" i="11" a="1"/>
  <c r="BH31" i="11" s="1"/>
  <c r="BG31" i="11" a="1"/>
  <c r="BG31" i="11" s="1"/>
  <c r="BF31" i="11"/>
  <c r="BF31" i="11" a="1"/>
  <c r="BE31" i="11"/>
  <c r="BE31" i="11" a="1"/>
  <c r="BD31" i="11" a="1"/>
  <c r="BD31" i="11" s="1"/>
  <c r="BC31" i="11"/>
  <c r="BC31" i="11" a="1"/>
  <c r="BB31" i="11"/>
  <c r="BB31" i="11" a="1"/>
  <c r="BA31" i="11"/>
  <c r="BA31" i="11" a="1"/>
  <c r="AZ31" i="11" a="1"/>
  <c r="AZ31" i="11" s="1"/>
  <c r="AY31" i="11"/>
  <c r="AY31" i="11" a="1"/>
  <c r="AX31" i="11" a="1"/>
  <c r="AX31" i="11" s="1"/>
  <c r="AW31" i="11" a="1"/>
  <c r="AW31" i="11" s="1"/>
  <c r="AV31" i="11" a="1"/>
  <c r="AV31" i="11" s="1"/>
  <c r="AU31" i="11" a="1"/>
  <c r="AU31" i="11" s="1"/>
  <c r="AT31" i="11" a="1"/>
  <c r="AT31" i="11" s="1"/>
  <c r="AS31" i="11" a="1"/>
  <c r="AS31" i="11" s="1"/>
  <c r="AR31" i="11" a="1"/>
  <c r="AR31" i="11" s="1"/>
  <c r="AQ31" i="11"/>
  <c r="AQ31" i="11" a="1"/>
  <c r="AP31" i="11" a="1"/>
  <c r="AP31" i="11" s="1"/>
  <c r="AO31" i="11"/>
  <c r="AO31" i="11" a="1"/>
  <c r="AN31" i="11"/>
  <c r="AN31" i="11" a="1"/>
  <c r="AM31" i="11" a="1"/>
  <c r="AM31" i="11" s="1"/>
  <c r="AL31" i="11"/>
  <c r="AL31" i="11" a="1"/>
  <c r="AK31" i="11"/>
  <c r="AK31" i="11" a="1"/>
  <c r="AJ31" i="11" a="1"/>
  <c r="AJ31" i="11" s="1"/>
  <c r="AI31" i="11"/>
  <c r="AI31" i="11" a="1"/>
  <c r="AH31" i="11"/>
  <c r="AH31" i="11" a="1"/>
  <c r="AG31" i="11" a="1"/>
  <c r="AG31" i="11" s="1"/>
  <c r="AF31" i="11" a="1"/>
  <c r="AF31" i="11" s="1"/>
  <c r="AE31" i="11" a="1"/>
  <c r="AE31" i="11" s="1"/>
  <c r="AD31" i="11" a="1"/>
  <c r="AD31" i="11" s="1"/>
  <c r="AC31" i="11" a="1"/>
  <c r="AC31" i="11" s="1"/>
  <c r="AB31" i="11" a="1"/>
  <c r="AB31" i="11" s="1"/>
  <c r="AA31" i="11" a="1"/>
  <c r="AA31" i="11" s="1"/>
  <c r="Z31" i="11"/>
  <c r="Z31" i="11" a="1"/>
  <c r="Y31" i="11" a="1"/>
  <c r="Y31" i="11" s="1"/>
  <c r="X31" i="11"/>
  <c r="X31" i="11" a="1"/>
  <c r="W31" i="11"/>
  <c r="W31" i="11" a="1"/>
  <c r="V31" i="11" a="1"/>
  <c r="V31" i="11" s="1"/>
  <c r="U31" i="11"/>
  <c r="U31" i="11" a="1"/>
  <c r="T31" i="11" a="1"/>
  <c r="T31" i="11" s="1"/>
  <c r="S31" i="11" a="1"/>
  <c r="S31" i="11" s="1"/>
  <c r="R31" i="11"/>
  <c r="R31" i="11" a="1"/>
  <c r="Q31" i="11"/>
  <c r="Q31" i="11" a="1"/>
  <c r="P31" i="11" a="1"/>
  <c r="P31" i="11" s="1"/>
  <c r="O31" i="11" a="1"/>
  <c r="O31" i="11" s="1"/>
  <c r="N31" i="11" a="1"/>
  <c r="N31" i="11" s="1"/>
  <c r="M31" i="11" a="1"/>
  <c r="M31" i="11" s="1"/>
  <c r="L31" i="11" a="1"/>
  <c r="L31" i="11" s="1"/>
  <c r="K31" i="11"/>
  <c r="K31" i="11" a="1"/>
  <c r="J31" i="11" a="1"/>
  <c r="J31" i="11" s="1"/>
  <c r="I31" i="11"/>
  <c r="I31" i="11" a="1"/>
  <c r="H31" i="11" a="1"/>
  <c r="H31" i="11" s="1"/>
  <c r="G31" i="11"/>
  <c r="G31" i="11" a="1"/>
  <c r="BV30" i="11"/>
  <c r="BV30" i="11" a="1"/>
  <c r="BU30" i="11" a="1"/>
  <c r="BU30" i="11" s="1"/>
  <c r="BT30" i="11" a="1"/>
  <c r="BT30" i="11" s="1"/>
  <c r="BS30" i="11" a="1"/>
  <c r="BS30" i="11" s="1"/>
  <c r="BR30" i="11" a="1"/>
  <c r="BR30" i="11" s="1"/>
  <c r="BQ30" i="11"/>
  <c r="BQ30" i="11" a="1"/>
  <c r="BP30" i="11"/>
  <c r="BP30" i="11" a="1"/>
  <c r="BO30" i="11" a="1"/>
  <c r="BO30" i="11" s="1"/>
  <c r="BN30" i="11" a="1"/>
  <c r="BN30" i="11" s="1"/>
  <c r="BM30" i="11" a="1"/>
  <c r="BM30" i="11" s="1"/>
  <c r="BL30" i="11" a="1"/>
  <c r="BL30" i="11" s="1"/>
  <c r="BK30" i="11"/>
  <c r="BK30" i="11" a="1"/>
  <c r="BJ30" i="11"/>
  <c r="BJ30" i="11" a="1"/>
  <c r="BI30" i="11"/>
  <c r="BI30" i="11" a="1"/>
  <c r="BH30" i="11"/>
  <c r="BH30" i="11" a="1"/>
  <c r="BG30" i="11" a="1"/>
  <c r="BG30" i="11" s="1"/>
  <c r="BF30" i="11"/>
  <c r="BF30" i="11" a="1"/>
  <c r="BE30" i="11"/>
  <c r="BE30" i="11" a="1"/>
  <c r="BD30" i="11" a="1"/>
  <c r="BD30" i="11" s="1"/>
  <c r="BC30" i="11" a="1"/>
  <c r="BC30" i="11" s="1"/>
  <c r="BB30" i="11" a="1"/>
  <c r="BB30" i="11" s="1"/>
  <c r="BA30" i="11" a="1"/>
  <c r="BA30" i="11" s="1"/>
  <c r="AZ30" i="11"/>
  <c r="AZ30" i="11" a="1"/>
  <c r="AY30" i="11"/>
  <c r="AY30" i="11" a="1"/>
  <c r="AX30" i="11" a="1"/>
  <c r="AX30" i="11" s="1"/>
  <c r="AW30" i="11" a="1"/>
  <c r="AW30" i="11" s="1"/>
  <c r="AV30" i="11" a="1"/>
  <c r="AV30" i="11" s="1"/>
  <c r="AU30" i="11" a="1"/>
  <c r="AU30" i="11" s="1"/>
  <c r="AT30" i="11"/>
  <c r="AT30" i="11" a="1"/>
  <c r="AS30" i="11"/>
  <c r="AS30" i="11" a="1"/>
  <c r="AR30" i="11" a="1"/>
  <c r="AR30" i="11" s="1"/>
  <c r="AQ30" i="11"/>
  <c r="AQ30" i="11" a="1"/>
  <c r="AP30" i="11" a="1"/>
  <c r="AP30" i="11" s="1"/>
  <c r="AO30" i="11"/>
  <c r="AO30" i="11" a="1"/>
  <c r="AN30" i="11" a="1"/>
  <c r="AN30" i="11" s="1"/>
  <c r="AM30" i="11" a="1"/>
  <c r="AM30" i="11" s="1"/>
  <c r="AL30" i="11" a="1"/>
  <c r="AL30" i="11" s="1"/>
  <c r="AK30" i="11" a="1"/>
  <c r="AK30" i="11" s="1"/>
  <c r="AJ30" i="11" a="1"/>
  <c r="AJ30" i="11" s="1"/>
  <c r="AI30" i="11"/>
  <c r="AI30" i="11" a="1"/>
  <c r="AH30" i="11"/>
  <c r="AH30" i="11" a="1"/>
  <c r="AG30" i="11" a="1"/>
  <c r="AG30" i="11" s="1"/>
  <c r="AF30" i="11" a="1"/>
  <c r="AF30" i="11" s="1"/>
  <c r="AE30" i="11"/>
  <c r="AE30" i="11" a="1"/>
  <c r="AD30" i="11" a="1"/>
  <c r="AD30" i="11" s="1"/>
  <c r="AC30" i="11"/>
  <c r="AC30" i="11" a="1"/>
  <c r="AB30" i="11"/>
  <c r="AB30" i="11" a="1"/>
  <c r="AA30" i="11"/>
  <c r="AA30" i="11" a="1"/>
  <c r="Z30" i="11"/>
  <c r="Z30" i="11" a="1"/>
  <c r="Y30" i="11" a="1"/>
  <c r="Y30" i="11" s="1"/>
  <c r="X30" i="11" a="1"/>
  <c r="X30" i="11" s="1"/>
  <c r="W30" i="11" a="1"/>
  <c r="W30" i="11" s="1"/>
  <c r="V30" i="11" a="1"/>
  <c r="V30" i="11" s="1"/>
  <c r="U30" i="11" a="1"/>
  <c r="U30" i="11" s="1"/>
  <c r="T30" i="11" a="1"/>
  <c r="T30" i="11" s="1"/>
  <c r="S30" i="11" a="1"/>
  <c r="S30" i="11" s="1"/>
  <c r="R30" i="11"/>
  <c r="R30" i="11" a="1"/>
  <c r="Q30" i="11"/>
  <c r="Q30" i="11" a="1"/>
  <c r="P30" i="11" a="1"/>
  <c r="P30" i="11" s="1"/>
  <c r="O30" i="11"/>
  <c r="O30" i="11" a="1"/>
  <c r="N30" i="11"/>
  <c r="N30" i="11" a="1"/>
  <c r="M30" i="11" a="1"/>
  <c r="M30" i="11" s="1"/>
  <c r="L30" i="11"/>
  <c r="L30" i="11" a="1"/>
  <c r="K30" i="11"/>
  <c r="K30" i="11" a="1"/>
  <c r="J30" i="11"/>
  <c r="J30" i="11" a="1"/>
  <c r="I30" i="11"/>
  <c r="I30" i="11" a="1"/>
  <c r="H30" i="11" a="1"/>
  <c r="H30" i="11" s="1"/>
  <c r="G30" i="11" a="1"/>
  <c r="G30" i="11" s="1"/>
  <c r="BV29" i="11" a="1"/>
  <c r="BV29" i="11" s="1"/>
  <c r="BU29" i="11" a="1"/>
  <c r="BU29" i="11" s="1"/>
  <c r="BT29" i="11" a="1"/>
  <c r="BT29" i="11" s="1"/>
  <c r="BS29" i="11" a="1"/>
  <c r="BS29" i="11" s="1"/>
  <c r="BR29" i="11" a="1"/>
  <c r="BR29" i="11" s="1"/>
  <c r="BQ29" i="11"/>
  <c r="BQ29" i="11" a="1"/>
  <c r="BP29" i="11" a="1"/>
  <c r="BP29" i="11" s="1"/>
  <c r="BO29" i="11" a="1"/>
  <c r="BO29" i="11" s="1"/>
  <c r="BN29" i="11"/>
  <c r="BN29" i="11" a="1"/>
  <c r="BM29" i="11"/>
  <c r="BM29" i="11" a="1"/>
  <c r="BL29" i="11" a="1"/>
  <c r="BL29" i="11" s="1"/>
  <c r="BK29" i="11"/>
  <c r="BK29" i="11" a="1"/>
  <c r="BJ29" i="11"/>
  <c r="BJ29" i="11" a="1"/>
  <c r="BI29" i="11" a="1"/>
  <c r="BI29" i="11" s="1"/>
  <c r="BH29" i="11" a="1"/>
  <c r="BH29" i="11" s="1"/>
  <c r="BG29" i="11"/>
  <c r="BG29" i="11" a="1"/>
  <c r="BF29" i="11" a="1"/>
  <c r="BF29" i="11" s="1"/>
  <c r="BE29" i="11" a="1"/>
  <c r="BE29" i="11" s="1"/>
  <c r="BD29" i="11" a="1"/>
  <c r="BD29" i="11" s="1"/>
  <c r="BC29" i="11" a="1"/>
  <c r="BC29" i="11" s="1"/>
  <c r="BB29" i="11" a="1"/>
  <c r="BB29" i="11" s="1"/>
  <c r="BA29" i="11" a="1"/>
  <c r="BA29" i="11" s="1"/>
  <c r="AZ29" i="11" a="1"/>
  <c r="AZ29" i="11" s="1"/>
  <c r="AY29" i="11"/>
  <c r="AY29" i="11" a="1"/>
  <c r="AX29" i="11" a="1"/>
  <c r="AX29" i="11" s="1"/>
  <c r="AW29" i="11"/>
  <c r="AW29" i="11" a="1"/>
  <c r="AV29" i="11"/>
  <c r="AV29" i="11" a="1"/>
  <c r="AU29" i="11" a="1"/>
  <c r="AU29" i="11" s="1"/>
  <c r="AT29" i="11"/>
  <c r="AT29" i="11" a="1"/>
  <c r="AS29" i="11"/>
  <c r="AS29" i="11" a="1"/>
  <c r="AR29" i="11" a="1"/>
  <c r="AR29" i="11" s="1"/>
  <c r="AQ29" i="11"/>
  <c r="AQ29" i="11" a="1"/>
  <c r="AP29" i="11"/>
  <c r="AP29" i="11" a="1"/>
  <c r="AO29" i="11" a="1"/>
  <c r="AO29" i="11" s="1"/>
  <c r="AN29" i="11" a="1"/>
  <c r="AN29" i="11" s="1"/>
  <c r="AM29" i="11" a="1"/>
  <c r="AM29" i="11" s="1"/>
  <c r="AL29" i="11" a="1"/>
  <c r="AL29" i="11" s="1"/>
  <c r="AK29" i="11" a="1"/>
  <c r="AK29" i="11" s="1"/>
  <c r="AJ29" i="11" a="1"/>
  <c r="AJ29" i="11" s="1"/>
  <c r="AI29" i="11"/>
  <c r="AI29" i="11" a="1"/>
  <c r="AH29" i="11"/>
  <c r="AH29" i="11" a="1"/>
  <c r="AG29" i="11" a="1"/>
  <c r="AG29" i="11" s="1"/>
  <c r="AF29" i="11"/>
  <c r="AF29" i="11" a="1"/>
  <c r="AE29" i="11"/>
  <c r="AE29" i="11" a="1"/>
  <c r="AD29" i="11" a="1"/>
  <c r="AD29" i="11" s="1"/>
  <c r="AC29" i="11"/>
  <c r="AC29" i="11" a="1"/>
  <c r="AB29" i="11" a="1"/>
  <c r="AB29" i="11" s="1"/>
  <c r="AA29" i="11" a="1"/>
  <c r="AA29" i="11" s="1"/>
  <c r="Z29" i="11"/>
  <c r="Z29" i="11" a="1"/>
  <c r="Y29" i="11"/>
  <c r="Y29" i="11" a="1"/>
  <c r="X29" i="11" a="1"/>
  <c r="X29" i="11" s="1"/>
  <c r="W29" i="11" a="1"/>
  <c r="W29" i="11" s="1"/>
  <c r="V29" i="11" a="1"/>
  <c r="V29" i="11" s="1"/>
  <c r="U29" i="11"/>
  <c r="U29" i="11" a="1"/>
  <c r="T29" i="11" a="1"/>
  <c r="T29" i="11" s="1"/>
  <c r="S29" i="11"/>
  <c r="S29" i="11" a="1"/>
  <c r="R29" i="11"/>
  <c r="R29" i="11" a="1"/>
  <c r="Q29" i="11"/>
  <c r="Q29" i="11" a="1"/>
  <c r="P29" i="11" a="1"/>
  <c r="P29" i="11" s="1"/>
  <c r="O29" i="11"/>
  <c r="O29" i="11" a="1"/>
  <c r="N29" i="11"/>
  <c r="N29" i="11" a="1"/>
  <c r="M29" i="11" a="1"/>
  <c r="M29" i="11" s="1"/>
  <c r="L29" i="11" a="1"/>
  <c r="L29" i="11" s="1"/>
  <c r="K29" i="11" a="1"/>
  <c r="K29" i="11" s="1"/>
  <c r="J29" i="11" a="1"/>
  <c r="J29" i="11" s="1"/>
  <c r="I29" i="11"/>
  <c r="I29" i="11" a="1"/>
  <c r="H29" i="11"/>
  <c r="H29" i="11" a="1"/>
  <c r="G29" i="11" a="1"/>
  <c r="G29" i="11" s="1"/>
  <c r="BV28" i="11" a="1"/>
  <c r="BV28" i="11" s="1"/>
  <c r="BU28" i="11" a="1"/>
  <c r="BU28" i="11" s="1"/>
  <c r="BT28" i="11" a="1"/>
  <c r="BT28" i="11" s="1"/>
  <c r="BS28" i="11"/>
  <c r="BS28" i="11" a="1"/>
  <c r="BR28" i="11"/>
  <c r="BR28" i="11" a="1"/>
  <c r="BQ28" i="11"/>
  <c r="BQ28" i="11" a="1"/>
  <c r="BP28" i="11"/>
  <c r="BP28" i="11" a="1"/>
  <c r="BO28" i="11" a="1"/>
  <c r="BO28" i="11" s="1"/>
  <c r="BN28" i="11"/>
  <c r="BN28" i="11" a="1"/>
  <c r="BM28" i="11"/>
  <c r="BM28" i="11" a="1"/>
  <c r="BL28" i="11" a="1"/>
  <c r="BL28" i="11" s="1"/>
  <c r="BK28" i="11"/>
  <c r="BK28" i="11" a="1"/>
  <c r="BJ28" i="11" a="1"/>
  <c r="BJ28" i="11" s="1"/>
  <c r="BI28" i="11" a="1"/>
  <c r="BI28" i="11" s="1"/>
  <c r="BH28" i="11"/>
  <c r="BH28" i="11" a="1"/>
  <c r="BG28" i="11"/>
  <c r="BG28" i="11" a="1"/>
  <c r="BF28" i="11" a="1"/>
  <c r="BF28" i="11" s="1"/>
  <c r="BE28" i="11" a="1"/>
  <c r="BE28" i="11" s="1"/>
  <c r="BD28" i="11" a="1"/>
  <c r="BD28" i="11" s="1"/>
  <c r="BC28" i="11" a="1"/>
  <c r="BC28" i="11" s="1"/>
  <c r="BB28" i="11"/>
  <c r="BB28" i="11" a="1"/>
  <c r="BA28" i="11" a="1"/>
  <c r="BA28" i="11" s="1"/>
  <c r="AZ28" i="11"/>
  <c r="AZ28" i="11" a="1"/>
  <c r="AY28" i="11"/>
  <c r="AY28" i="11" a="1"/>
  <c r="AX28" i="11" a="1"/>
  <c r="AX28" i="11" s="1"/>
  <c r="AW28" i="11"/>
  <c r="AW28" i="11" a="1"/>
  <c r="AV28" i="11" a="1"/>
  <c r="AV28" i="11" s="1"/>
  <c r="AU28" i="11" a="1"/>
  <c r="AU28" i="11" s="1"/>
  <c r="AT28" i="11" a="1"/>
  <c r="AT28" i="11" s="1"/>
  <c r="AS28" i="11" a="1"/>
  <c r="AS28" i="11" s="1"/>
  <c r="AR28" i="11" a="1"/>
  <c r="AR28" i="11" s="1"/>
  <c r="AQ28" i="11" a="1"/>
  <c r="AQ28" i="11" s="1"/>
  <c r="AP28" i="11"/>
  <c r="AP28" i="11" a="1"/>
  <c r="AO28" i="11" a="1"/>
  <c r="AO28" i="11" s="1"/>
  <c r="AN28" i="11" a="1"/>
  <c r="AN28" i="11" s="1"/>
  <c r="AM28" i="11"/>
  <c r="AM28" i="11" a="1"/>
  <c r="AL28" i="11"/>
  <c r="AL28" i="11" a="1"/>
  <c r="AK28" i="11"/>
  <c r="AK28" i="11" a="1"/>
  <c r="AJ28" i="11"/>
  <c r="AJ28" i="11" a="1"/>
  <c r="AI28" i="11"/>
  <c r="AI28" i="11" a="1"/>
  <c r="AH28" i="11"/>
  <c r="AH28" i="11" a="1"/>
  <c r="AG28" i="11" a="1"/>
  <c r="AG28" i="11" s="1"/>
  <c r="AF28" i="11" a="1"/>
  <c r="AF28" i="11" s="1"/>
  <c r="AE28" i="11"/>
  <c r="AE28" i="11" a="1"/>
  <c r="AD28" i="11" a="1"/>
  <c r="AD28" i="11" s="1"/>
  <c r="AC28" i="11"/>
  <c r="AC28" i="11" a="1"/>
  <c r="AB28" i="11" a="1"/>
  <c r="AB28" i="11" s="1"/>
  <c r="AA28" i="11" a="1"/>
  <c r="AA28" i="11" s="1"/>
  <c r="Z28" i="11" a="1"/>
  <c r="Z28" i="11" s="1"/>
  <c r="Y28" i="11"/>
  <c r="Y28" i="11" a="1"/>
  <c r="X28" i="11" a="1"/>
  <c r="X28" i="11" s="1"/>
  <c r="W28" i="11"/>
  <c r="W28" i="11" a="1"/>
  <c r="V28" i="11"/>
  <c r="V28" i="11" a="1"/>
  <c r="U28" i="11"/>
  <c r="U28" i="11" a="1"/>
  <c r="T28" i="11"/>
  <c r="T28" i="11" a="1"/>
  <c r="S28" i="11"/>
  <c r="S28" i="11" a="1"/>
  <c r="R28" i="11" a="1"/>
  <c r="R28" i="11" s="1"/>
  <c r="Q28" i="11"/>
  <c r="Q28" i="11" a="1"/>
  <c r="P28" i="11" a="1"/>
  <c r="P28" i="11" s="1"/>
  <c r="O28" i="11" a="1"/>
  <c r="O28" i="11" s="1"/>
  <c r="N28" i="11" a="1"/>
  <c r="N28" i="11" s="1"/>
  <c r="M28" i="11" a="1"/>
  <c r="M28" i="11" s="1"/>
  <c r="L28" i="11"/>
  <c r="L28" i="11" a="1"/>
  <c r="K28" i="11" a="1"/>
  <c r="K28" i="11" s="1"/>
  <c r="J28" i="11" a="1"/>
  <c r="J28" i="11" s="1"/>
  <c r="I28" i="11"/>
  <c r="I28" i="11" a="1"/>
  <c r="H28" i="11" a="1"/>
  <c r="H28" i="11" s="1"/>
  <c r="G28" i="11" a="1"/>
  <c r="G28" i="11" s="1"/>
  <c r="BV27" i="11"/>
  <c r="BV27" i="11" a="1"/>
  <c r="BU27" i="11"/>
  <c r="BU27" i="11" a="1"/>
  <c r="BT27" i="11"/>
  <c r="BT27" i="11" a="1"/>
  <c r="BS27" i="11"/>
  <c r="BS27" i="11" a="1"/>
  <c r="BR27" i="11" a="1"/>
  <c r="BR27" i="11" s="1"/>
  <c r="BQ27" i="11" a="1"/>
  <c r="BQ27" i="11" s="1"/>
  <c r="BP27" i="11" a="1"/>
  <c r="BP27" i="11" s="1"/>
  <c r="BO27" i="11"/>
  <c r="BO27" i="11" a="1"/>
  <c r="BN27" i="11" a="1"/>
  <c r="BN27" i="11" s="1"/>
  <c r="BM27" i="11"/>
  <c r="BM27" i="11" a="1"/>
  <c r="BL27" i="11" a="1"/>
  <c r="BL27" i="11" s="1"/>
  <c r="BK27" i="11" a="1"/>
  <c r="BK27" i="11" s="1"/>
  <c r="BJ27" i="11" a="1"/>
  <c r="BJ27" i="11" s="1"/>
  <c r="BI27" i="11" a="1"/>
  <c r="BI27" i="11" s="1"/>
  <c r="BH27" i="11" a="1"/>
  <c r="BH27" i="11" s="1"/>
  <c r="BG27" i="11"/>
  <c r="BG27" i="11" a="1"/>
  <c r="BF27" i="11" a="1"/>
  <c r="BF27" i="11" s="1"/>
  <c r="BE27" i="11"/>
  <c r="BE27" i="11" a="1"/>
  <c r="BD27" i="11"/>
  <c r="BD27" i="11" a="1"/>
  <c r="BC27" i="11" a="1"/>
  <c r="BC27" i="11" s="1"/>
  <c r="BB27" i="11"/>
  <c r="BB27" i="11" a="1"/>
  <c r="BA27" i="11"/>
  <c r="BA27" i="11" a="1"/>
  <c r="AZ27" i="11" a="1"/>
  <c r="AZ27" i="11" s="1"/>
  <c r="AY27" i="11"/>
  <c r="AY27" i="11" a="1"/>
  <c r="AX27" i="11"/>
  <c r="AX27" i="11" a="1"/>
  <c r="AW27" i="11" a="1"/>
  <c r="AW27" i="11" s="1"/>
  <c r="AV27" i="11"/>
  <c r="AV27" i="11" a="1"/>
  <c r="AU27" i="11" a="1"/>
  <c r="AU27" i="11" s="1"/>
  <c r="AT27" i="11" a="1"/>
  <c r="AT27" i="11" s="1"/>
  <c r="AS27" i="11" a="1"/>
  <c r="AS27" i="11" s="1"/>
  <c r="AR27" i="11" a="1"/>
  <c r="AR27" i="11" s="1"/>
  <c r="AQ27" i="11" a="1"/>
  <c r="AQ27" i="11" s="1"/>
  <c r="AP27" i="11" a="1"/>
  <c r="AP27" i="11" s="1"/>
  <c r="AO27" i="11" a="1"/>
  <c r="AO27" i="11" s="1"/>
  <c r="AN27" i="11"/>
  <c r="AN27" i="11" a="1"/>
  <c r="AM27" i="11"/>
  <c r="AM27" i="11" a="1"/>
  <c r="AL27" i="11" a="1"/>
  <c r="AL27" i="11" s="1"/>
  <c r="AK27" i="11"/>
  <c r="AK27" i="11" a="1"/>
  <c r="AJ27" i="11" a="1"/>
  <c r="AJ27" i="11" s="1"/>
  <c r="AI27" i="11" a="1"/>
  <c r="AI27" i="11" s="1"/>
  <c r="AH27" i="11"/>
  <c r="AH27" i="11" a="1"/>
  <c r="AG27" i="11"/>
  <c r="AG27" i="11" a="1"/>
  <c r="AF27" i="11"/>
  <c r="AF27" i="11" a="1"/>
  <c r="AE27" i="11"/>
  <c r="AE27" i="11" a="1"/>
  <c r="AD27" i="11" a="1"/>
  <c r="AD27" i="11" s="1"/>
  <c r="AC27" i="11"/>
  <c r="AC27" i="11" a="1"/>
  <c r="AB27" i="11" a="1"/>
  <c r="AB27" i="11" s="1"/>
  <c r="AA27" i="11"/>
  <c r="AA27" i="11" a="1"/>
  <c r="Z27" i="11"/>
  <c r="Z27" i="11" a="1"/>
  <c r="Y27" i="11"/>
  <c r="Y27" i="11" a="1"/>
  <c r="X27" i="11" a="1"/>
  <c r="X27" i="11" s="1"/>
  <c r="W27" i="11" a="1"/>
  <c r="W27" i="11" s="1"/>
  <c r="V27" i="11"/>
  <c r="V27" i="11" a="1"/>
  <c r="U27" i="11" a="1"/>
  <c r="U27" i="11" s="1"/>
  <c r="T27" i="11" a="1"/>
  <c r="T27" i="11" s="1"/>
  <c r="S27" i="11" a="1"/>
  <c r="S27" i="11" s="1"/>
  <c r="R27" i="11" a="1"/>
  <c r="R27" i="11" s="1"/>
  <c r="Q27" i="11" a="1"/>
  <c r="Q27" i="11" s="1"/>
  <c r="P27" i="11"/>
  <c r="P27" i="11" a="1"/>
  <c r="O27" i="11"/>
  <c r="O27" i="11" a="1"/>
  <c r="N27" i="11"/>
  <c r="N27" i="11" a="1"/>
  <c r="M27" i="11" a="1"/>
  <c r="M27" i="11" s="1"/>
  <c r="L27" i="11" a="1"/>
  <c r="L27" i="11" s="1"/>
  <c r="K27" i="11"/>
  <c r="K27" i="11" a="1"/>
  <c r="J27" i="11"/>
  <c r="J27" i="11" a="1"/>
  <c r="I27" i="11" a="1"/>
  <c r="I27" i="11" s="1"/>
  <c r="H27" i="11" a="1"/>
  <c r="H27" i="11" s="1"/>
  <c r="G27" i="11" a="1"/>
  <c r="G27" i="11" s="1"/>
  <c r="BV26" i="11" a="1"/>
  <c r="BV26" i="11" s="1"/>
  <c r="BU26" i="11"/>
  <c r="BU26" i="11" a="1"/>
  <c r="BT26" i="11" a="1"/>
  <c r="BT26" i="11" s="1"/>
  <c r="BS26" i="11"/>
  <c r="BS26" i="11" a="1"/>
  <c r="BR26" i="11" a="1"/>
  <c r="BR26" i="11" s="1"/>
  <c r="BQ26" i="11" a="1"/>
  <c r="BQ26" i="11" s="1"/>
  <c r="BP26" i="11" a="1"/>
  <c r="BP26" i="11" s="1"/>
  <c r="BO26" i="11"/>
  <c r="BO26" i="11" a="1"/>
  <c r="BN26" i="11" a="1"/>
  <c r="BN26" i="11" s="1"/>
  <c r="BM26" i="11"/>
  <c r="BM26" i="11" a="1"/>
  <c r="BL26" i="11" a="1"/>
  <c r="BL26" i="11" s="1"/>
  <c r="BK26" i="11" a="1"/>
  <c r="BK26" i="11" s="1"/>
  <c r="BJ26" i="11"/>
  <c r="BJ26" i="11" a="1"/>
  <c r="BI26" i="11"/>
  <c r="BI26" i="11" a="1"/>
  <c r="BH26" i="11" a="1"/>
  <c r="BH26" i="11" s="1"/>
  <c r="BG26" i="11"/>
  <c r="BG26" i="11" a="1"/>
  <c r="BF26" i="11" a="1"/>
  <c r="BF26" i="11" s="1"/>
  <c r="BE26" i="11" a="1"/>
  <c r="BE26" i="11" s="1"/>
  <c r="BD26" i="11" a="1"/>
  <c r="BD26" i="11" s="1"/>
  <c r="BC26" i="11" a="1"/>
  <c r="BC26" i="11" s="1"/>
  <c r="BB26" i="11"/>
  <c r="BB26" i="11" a="1"/>
  <c r="BA26" i="11" a="1"/>
  <c r="BA26" i="11" s="1"/>
  <c r="AZ26" i="11" a="1"/>
  <c r="AZ26" i="11" s="1"/>
  <c r="AY26" i="11"/>
  <c r="AY26" i="11" a="1"/>
  <c r="AX26" i="11"/>
  <c r="AX26" i="11" a="1"/>
  <c r="AW26" i="11" a="1"/>
  <c r="AW26" i="11" s="1"/>
  <c r="AV26" i="11" a="1"/>
  <c r="AV26" i="11" s="1"/>
  <c r="AU26" i="11"/>
  <c r="AU26" i="11" a="1"/>
  <c r="AT26" i="11" a="1"/>
  <c r="AT26" i="11" s="1"/>
  <c r="AS26" i="11"/>
  <c r="AS26" i="11" a="1"/>
  <c r="AR26" i="11" a="1"/>
  <c r="AR26" i="11" s="1"/>
  <c r="AQ26" i="11"/>
  <c r="AQ26" i="11" a="1"/>
  <c r="AP26" i="11"/>
  <c r="AP26" i="11" a="1"/>
  <c r="AO26" i="11" a="1"/>
  <c r="AO26" i="11" s="1"/>
  <c r="AN26" i="11" a="1"/>
  <c r="AN26" i="11" s="1"/>
  <c r="AM26" i="11"/>
  <c r="AM26" i="11" a="1"/>
  <c r="AL26" i="11"/>
  <c r="AL26" i="11" a="1"/>
  <c r="AK26" i="11"/>
  <c r="AK26" i="11" a="1"/>
  <c r="AJ26" i="11" a="1"/>
  <c r="AJ26" i="11" s="1"/>
  <c r="AI26" i="11"/>
  <c r="AI26" i="11" a="1"/>
  <c r="AH26" i="11" a="1"/>
  <c r="AH26" i="11" s="1"/>
  <c r="AG26" i="11" a="1"/>
  <c r="AG26" i="11" s="1"/>
  <c r="AF26" i="11" a="1"/>
  <c r="AF26" i="11" s="1"/>
  <c r="AE26" i="11"/>
  <c r="AE26" i="11" a="1"/>
  <c r="AD26" i="11"/>
  <c r="AD26" i="11" a="1"/>
  <c r="AC26" i="11"/>
  <c r="AC26" i="11" a="1"/>
  <c r="AB26" i="11" a="1"/>
  <c r="AB26" i="11" s="1"/>
  <c r="AA26" i="11"/>
  <c r="AA26" i="11" a="1"/>
  <c r="Z26" i="11"/>
  <c r="Z26" i="11" a="1"/>
  <c r="Y26" i="11" a="1"/>
  <c r="Y26" i="11" s="1"/>
  <c r="X26" i="11" a="1"/>
  <c r="X26" i="11" s="1"/>
  <c r="W26" i="11"/>
  <c r="W26" i="11" a="1"/>
  <c r="V26" i="11" a="1"/>
  <c r="V26" i="11" s="1"/>
  <c r="U26" i="11"/>
  <c r="U26" i="11" a="1"/>
  <c r="T26" i="11" a="1"/>
  <c r="T26" i="11" s="1"/>
  <c r="S26" i="11" a="1"/>
  <c r="S26" i="11" s="1"/>
  <c r="R26" i="11"/>
  <c r="R26" i="11" a="1"/>
  <c r="Q26" i="11" a="1"/>
  <c r="Q26" i="11" s="1"/>
  <c r="P26" i="11" a="1"/>
  <c r="P26" i="11" s="1"/>
  <c r="O26" i="11" a="1"/>
  <c r="O26" i="11" s="1"/>
  <c r="N26" i="11" a="1"/>
  <c r="N26" i="11" s="1"/>
  <c r="M26" i="11"/>
  <c r="M26" i="11" a="1"/>
  <c r="L26" i="11" a="1"/>
  <c r="L26" i="11" s="1"/>
  <c r="K26" i="11" a="1"/>
  <c r="K26" i="11" s="1"/>
  <c r="J26" i="11" a="1"/>
  <c r="J26" i="11" s="1"/>
  <c r="I26" i="11" a="1"/>
  <c r="I26" i="11" s="1"/>
  <c r="H26" i="11" a="1"/>
  <c r="H26" i="11" s="1"/>
  <c r="G26" i="11" a="1"/>
  <c r="G26" i="11" s="1"/>
  <c r="BV25" i="11" a="1"/>
  <c r="BV25" i="11" s="1"/>
  <c r="BU25" i="11"/>
  <c r="BU25" i="11" a="1"/>
  <c r="BT25" i="11" a="1"/>
  <c r="BT25" i="11" s="1"/>
  <c r="BS25" i="11"/>
  <c r="BS25" i="11" a="1"/>
  <c r="BR25" i="11" a="1"/>
  <c r="BR25" i="11" s="1"/>
  <c r="BQ25" i="11" a="1"/>
  <c r="BQ25" i="11" s="1"/>
  <c r="BP25" i="11" a="1"/>
  <c r="BP25" i="11" s="1"/>
  <c r="BO25" i="11" a="1"/>
  <c r="BO25" i="11" s="1"/>
  <c r="BN25" i="11" a="1"/>
  <c r="BN25" i="11" s="1"/>
  <c r="BM25" i="11"/>
  <c r="BM25" i="11" a="1"/>
  <c r="BL25" i="11" a="1"/>
  <c r="BL25" i="11" s="1"/>
  <c r="BK25" i="11"/>
  <c r="BK25" i="11" a="1"/>
  <c r="BJ25" i="11"/>
  <c r="BJ25" i="11" a="1"/>
  <c r="BI25" i="11" a="1"/>
  <c r="BI25" i="11" s="1"/>
  <c r="BH25" i="11"/>
  <c r="BH25" i="11" a="1"/>
  <c r="BG25" i="11" a="1"/>
  <c r="BG25" i="11" s="1"/>
  <c r="BF25" i="11" a="1"/>
  <c r="BF25" i="11" s="1"/>
  <c r="BE25" i="11"/>
  <c r="BE25" i="11" a="1"/>
  <c r="BD25" i="11" a="1"/>
  <c r="BD25" i="11" s="1"/>
  <c r="BC25" i="11"/>
  <c r="BC25" i="11" a="1"/>
  <c r="BB25" i="11"/>
  <c r="BB25" i="11" a="1"/>
  <c r="BA25" i="11" a="1"/>
  <c r="BA25" i="11" s="1"/>
  <c r="AZ25" i="11"/>
  <c r="AZ25" i="11" a="1"/>
  <c r="AY25" i="11"/>
  <c r="AY25" i="11" a="1"/>
  <c r="AX25" i="11" a="1"/>
  <c r="AX25" i="11" s="1"/>
  <c r="AW25" i="11"/>
  <c r="AW25" i="11" a="1"/>
  <c r="AV25" i="11" a="1"/>
  <c r="AV25" i="11" s="1"/>
  <c r="AU25" i="11"/>
  <c r="AU25" i="11" a="1"/>
  <c r="AT25" i="11"/>
  <c r="AT25" i="11" a="1"/>
  <c r="AS25" i="11" a="1"/>
  <c r="AS25" i="11" s="1"/>
  <c r="AR25" i="11" a="1"/>
  <c r="AR25" i="11" s="1"/>
  <c r="AQ25" i="11"/>
  <c r="AQ25" i="11" a="1"/>
  <c r="AP25" i="11"/>
  <c r="AP25" i="11" a="1"/>
  <c r="AO25" i="11"/>
  <c r="AO25" i="11" a="1"/>
  <c r="AN25" i="11" a="1"/>
  <c r="AN25" i="11" s="1"/>
  <c r="AM25" i="11"/>
  <c r="AM25" i="11" a="1"/>
  <c r="AL25" i="11"/>
  <c r="AL25" i="11" a="1"/>
  <c r="AK25" i="11" a="1"/>
  <c r="AK25" i="11" s="1"/>
  <c r="AJ25" i="11" a="1"/>
  <c r="AJ25" i="11" s="1"/>
  <c r="AI25" i="11" a="1"/>
  <c r="AI25" i="11" s="1"/>
  <c r="AH25" i="11"/>
  <c r="AH25" i="11" a="1"/>
  <c r="AG25" i="11"/>
  <c r="AG25" i="11" a="1"/>
  <c r="AF25" i="11" a="1"/>
  <c r="AF25" i="11" s="1"/>
  <c r="AE25" i="11"/>
  <c r="AE25" i="11" a="1"/>
  <c r="AD25" i="11"/>
  <c r="AD25" i="11" a="1"/>
  <c r="AC25" i="11" a="1"/>
  <c r="AC25" i="11" s="1"/>
  <c r="AB25" i="11" a="1"/>
  <c r="AB25" i="11" s="1"/>
  <c r="AA25" i="11" a="1"/>
  <c r="AA25" i="11" s="1"/>
  <c r="Z25" i="11" a="1"/>
  <c r="Z25" i="11" s="1"/>
  <c r="Y25" i="11"/>
  <c r="Y25" i="11" a="1"/>
  <c r="X25" i="11" a="1"/>
  <c r="X25" i="11" s="1"/>
  <c r="W25" i="11" a="1"/>
  <c r="W25" i="11" s="1"/>
  <c r="V25" i="11"/>
  <c r="V25" i="11" a="1"/>
  <c r="U25" i="11" a="1"/>
  <c r="U25" i="11" s="1"/>
  <c r="T25" i="11" a="1"/>
  <c r="T25" i="11" s="1"/>
  <c r="S25" i="11" a="1"/>
  <c r="S25" i="11" s="1"/>
  <c r="R25" i="11" a="1"/>
  <c r="R25" i="11" s="1"/>
  <c r="Q25" i="11" a="1"/>
  <c r="Q25" i="11" s="1"/>
  <c r="P25" i="11" a="1"/>
  <c r="P25" i="11" s="1"/>
  <c r="O25" i="11"/>
  <c r="O25" i="11" a="1"/>
  <c r="N25" i="11" a="1"/>
  <c r="N25" i="11" s="1"/>
  <c r="M25" i="11" a="1"/>
  <c r="M25" i="11" s="1"/>
  <c r="L25" i="11" a="1"/>
  <c r="L25" i="11" s="1"/>
  <c r="K25" i="11" a="1"/>
  <c r="K25" i="11" s="1"/>
  <c r="J25" i="11" a="1"/>
  <c r="J25" i="11" s="1"/>
  <c r="I25" i="11" a="1"/>
  <c r="I25" i="11" s="1"/>
  <c r="H25" i="11" a="1"/>
  <c r="H25" i="11" s="1"/>
  <c r="G25" i="11" a="1"/>
  <c r="G25" i="11" s="1"/>
  <c r="BV24" i="11"/>
  <c r="BV24" i="11" a="1"/>
  <c r="BU24" i="11" a="1"/>
  <c r="BU24" i="11" s="1"/>
  <c r="BT24" i="11" a="1"/>
  <c r="BT24" i="11" s="1"/>
  <c r="BS24" i="11" a="1"/>
  <c r="BS24" i="11" s="1"/>
  <c r="BR24" i="11" a="1"/>
  <c r="BR24" i="11" s="1"/>
  <c r="BQ24" i="11" a="1"/>
  <c r="BQ24" i="11" s="1"/>
  <c r="BP24" i="11" a="1"/>
  <c r="BP24" i="11" s="1"/>
  <c r="BO24" i="11"/>
  <c r="BO24" i="11" a="1"/>
  <c r="BN24" i="11" a="1"/>
  <c r="BN24" i="11" s="1"/>
  <c r="BM24" i="11" a="1"/>
  <c r="BM24" i="11" s="1"/>
  <c r="BL24" i="11"/>
  <c r="BL24" i="11" a="1"/>
  <c r="BK24" i="11" a="1"/>
  <c r="BK24" i="11" s="1"/>
  <c r="BJ24" i="11" a="1"/>
  <c r="BJ24" i="11" s="1"/>
  <c r="BI24" i="11" a="1"/>
  <c r="BI24" i="11" s="1"/>
  <c r="BH24" i="11" a="1"/>
  <c r="BH24" i="11" s="1"/>
  <c r="BG24" i="11"/>
  <c r="BG24" i="11" a="1"/>
  <c r="BF24" i="11"/>
  <c r="BF24" i="11" a="1"/>
  <c r="BE24" i="11" a="1"/>
  <c r="BE24" i="11" s="1"/>
  <c r="BD24" i="11"/>
  <c r="BD24" i="11" a="1"/>
  <c r="BC24" i="11"/>
  <c r="BC24" i="11" a="1"/>
  <c r="BB24" i="11" a="1"/>
  <c r="BB24" i="11" s="1"/>
  <c r="BA24" i="11" a="1"/>
  <c r="BA24" i="11" s="1"/>
  <c r="AZ24" i="11" a="1"/>
  <c r="AZ24" i="11" s="1"/>
  <c r="AY24" i="11"/>
  <c r="AY24" i="11" a="1"/>
  <c r="AX24" i="11"/>
  <c r="AX24" i="11" a="1"/>
  <c r="AW24" i="11" a="1"/>
  <c r="AW24" i="11" s="1"/>
  <c r="AV24" i="11" a="1"/>
  <c r="AV24" i="11" s="1"/>
  <c r="AU24" i="11"/>
  <c r="AU24" i="11" a="1"/>
  <c r="AT24" i="11"/>
  <c r="AT24" i="11" a="1"/>
  <c r="AS24" i="11" a="1"/>
  <c r="AS24" i="11" s="1"/>
  <c r="AR24" i="11" a="1"/>
  <c r="AR24" i="11" s="1"/>
  <c r="AQ24" i="11"/>
  <c r="AQ24" i="11" a="1"/>
  <c r="AP24" i="11"/>
  <c r="AP24" i="11" a="1"/>
  <c r="AO24" i="11" a="1"/>
  <c r="AO24" i="11" s="1"/>
  <c r="AN24" i="11" a="1"/>
  <c r="AN24" i="11" s="1"/>
  <c r="AM24" i="11" a="1"/>
  <c r="AM24" i="11" s="1"/>
  <c r="AL24" i="11"/>
  <c r="AL24" i="11" a="1"/>
  <c r="AK24" i="11"/>
  <c r="AK24" i="11" a="1"/>
  <c r="AJ24" i="11" a="1"/>
  <c r="AJ24" i="11" s="1"/>
  <c r="AI24" i="11"/>
  <c r="AI24" i="11" a="1"/>
  <c r="AH24" i="11"/>
  <c r="AH24" i="11" a="1"/>
  <c r="AG24" i="11" a="1"/>
  <c r="AG24" i="11" s="1"/>
  <c r="AF24" i="11" a="1"/>
  <c r="AF24" i="11" s="1"/>
  <c r="AE24" i="11" a="1"/>
  <c r="AE24" i="11" s="1"/>
  <c r="AD24" i="11" a="1"/>
  <c r="AD24" i="11" s="1"/>
  <c r="AC24" i="11"/>
  <c r="AC24" i="11" a="1"/>
  <c r="AB24" i="11" a="1"/>
  <c r="AB24" i="11" s="1"/>
  <c r="AA24" i="11" a="1"/>
  <c r="AA24" i="11" s="1"/>
  <c r="G7" i="9" s="1" a="1"/>
  <c r="G7" i="9" s="1"/>
  <c r="Z24" i="11"/>
  <c r="Z24" i="11" a="1"/>
  <c r="Y24" i="11" a="1"/>
  <c r="Y24" i="11" s="1"/>
  <c r="X24" i="11" a="1"/>
  <c r="X24" i="11" s="1"/>
  <c r="W24" i="11" a="1"/>
  <c r="W24" i="11" s="1"/>
  <c r="V24" i="11" a="1"/>
  <c r="V24" i="11" s="1"/>
  <c r="U24" i="11" a="1"/>
  <c r="U24" i="11" s="1"/>
  <c r="T24" i="11" a="1"/>
  <c r="T24" i="11" s="1"/>
  <c r="S24" i="11"/>
  <c r="S24" i="11" a="1"/>
  <c r="R24" i="11" a="1"/>
  <c r="R24" i="11" s="1"/>
  <c r="Q24" i="11" a="1"/>
  <c r="Q24" i="11" s="1"/>
  <c r="P24" i="11" a="1"/>
  <c r="P24" i="11" s="1"/>
  <c r="O24" i="11" a="1"/>
  <c r="O24" i="11" s="1"/>
  <c r="N24" i="11" a="1"/>
  <c r="N24" i="11" s="1"/>
  <c r="M24" i="11" a="1"/>
  <c r="M24" i="11" s="1"/>
  <c r="L24" i="11" a="1"/>
  <c r="L24" i="11" s="1"/>
  <c r="K24" i="11" a="1"/>
  <c r="K24" i="11" s="1"/>
  <c r="J24" i="11"/>
  <c r="J24" i="11" a="1"/>
  <c r="I24" i="11" a="1"/>
  <c r="I24" i="11" s="1"/>
  <c r="H24" i="11" a="1"/>
  <c r="H24" i="11" s="1"/>
  <c r="G24" i="11" a="1"/>
  <c r="G24" i="11" s="1"/>
  <c r="BV23" i="11" a="1"/>
  <c r="BV23" i="11" s="1"/>
  <c r="BU23" i="11" a="1"/>
  <c r="BU23" i="11" s="1"/>
  <c r="BT23" i="11" a="1"/>
  <c r="BT23" i="11" s="1"/>
  <c r="BS23" i="11"/>
  <c r="BS23" i="11" a="1"/>
  <c r="BR23" i="11" a="1"/>
  <c r="BR23" i="11" s="1"/>
  <c r="BQ23" i="11" a="1"/>
  <c r="BQ23" i="11" s="1"/>
  <c r="BP23" i="11"/>
  <c r="BP23" i="11" a="1"/>
  <c r="BO23" i="11" a="1"/>
  <c r="BO23" i="11" s="1"/>
  <c r="BN23" i="11" a="1"/>
  <c r="BN23" i="11" s="1"/>
  <c r="BM23" i="11" a="1"/>
  <c r="BM23" i="11" s="1"/>
  <c r="BL23" i="11" a="1"/>
  <c r="BL23" i="11" s="1"/>
  <c r="BK23" i="11"/>
  <c r="BK23" i="11" a="1"/>
  <c r="BJ23" i="11"/>
  <c r="BJ23" i="11" a="1"/>
  <c r="BI23" i="11" a="1"/>
  <c r="BI23" i="11" s="1"/>
  <c r="BH23" i="11"/>
  <c r="BH23" i="11" a="1"/>
  <c r="BG23" i="11"/>
  <c r="BG23" i="11" a="1"/>
  <c r="BF23" i="11" a="1"/>
  <c r="BF23" i="11" s="1"/>
  <c r="BE23" i="11" a="1"/>
  <c r="BE23" i="11" s="1"/>
  <c r="BD23" i="11" a="1"/>
  <c r="BD23" i="11" s="1"/>
  <c r="BC23" i="11"/>
  <c r="BC23" i="11" a="1"/>
  <c r="BB23" i="11"/>
  <c r="BB23" i="11" a="1"/>
  <c r="BA23" i="11" a="1"/>
  <c r="BA23" i="11" s="1"/>
  <c r="AZ23" i="11" a="1"/>
  <c r="AZ23" i="11" s="1"/>
  <c r="AY23" i="11"/>
  <c r="AY23" i="11" a="1"/>
  <c r="AX23" i="11"/>
  <c r="AX23" i="11" a="1"/>
  <c r="AW23" i="11" a="1"/>
  <c r="AW23" i="11" s="1"/>
  <c r="AV23" i="11" a="1"/>
  <c r="AV23" i="11" s="1"/>
  <c r="AU23" i="11"/>
  <c r="AU23" i="11" a="1"/>
  <c r="AT23" i="11"/>
  <c r="AT23" i="11" a="1"/>
  <c r="AS23" i="11" a="1"/>
  <c r="AS23" i="11" s="1"/>
  <c r="AR23" i="11" a="1"/>
  <c r="AR23" i="11" s="1"/>
  <c r="AQ23" i="11" a="1"/>
  <c r="AQ23" i="11" s="1"/>
  <c r="AP23" i="11"/>
  <c r="AP23" i="11" a="1"/>
  <c r="AO23" i="11"/>
  <c r="AO23" i="11" a="1"/>
  <c r="AN23" i="11" a="1"/>
  <c r="AN23" i="11" s="1"/>
  <c r="AM23" i="11"/>
  <c r="AM23" i="11" a="1"/>
  <c r="AL23" i="11"/>
  <c r="AL23" i="11" a="1"/>
  <c r="AK23" i="11" a="1"/>
  <c r="AK23" i="11" s="1"/>
  <c r="AJ23" i="11" a="1"/>
  <c r="AJ23" i="11" s="1"/>
  <c r="AI23" i="11" a="1"/>
  <c r="AI23" i="11" s="1"/>
  <c r="AH23" i="11" a="1"/>
  <c r="AH23" i="11" s="1"/>
  <c r="AG23" i="11"/>
  <c r="AG23" i="11" a="1"/>
  <c r="AF23" i="11" a="1"/>
  <c r="AF23" i="11" s="1"/>
  <c r="AE23" i="11" a="1"/>
  <c r="AE23" i="11" s="1"/>
  <c r="AD23" i="11"/>
  <c r="AD23" i="11" a="1"/>
  <c r="AC23" i="11" a="1"/>
  <c r="AC23" i="11" s="1"/>
  <c r="AB23" i="11" a="1"/>
  <c r="AB23" i="11" s="1"/>
  <c r="AA23" i="11" a="1"/>
  <c r="AA23" i="11" s="1"/>
  <c r="Z23" i="11" a="1"/>
  <c r="Z23" i="11" s="1"/>
  <c r="Y23" i="11" a="1"/>
  <c r="Y23" i="11" s="1"/>
  <c r="X23" i="11" a="1"/>
  <c r="X23" i="11" s="1"/>
  <c r="W23" i="11"/>
  <c r="W23" i="11" a="1"/>
  <c r="V23" i="11" a="1"/>
  <c r="V23" i="11" s="1"/>
  <c r="U23" i="11" a="1"/>
  <c r="U23" i="11" s="1"/>
  <c r="T23" i="11" a="1"/>
  <c r="T23" i="11" s="1"/>
  <c r="S23" i="11" a="1"/>
  <c r="S23" i="11" s="1"/>
  <c r="R23" i="11" a="1"/>
  <c r="R23" i="11" s="1"/>
  <c r="Q23" i="11" a="1"/>
  <c r="Q23" i="11" s="1"/>
  <c r="P23" i="11" a="1"/>
  <c r="P23" i="11" s="1"/>
  <c r="O23" i="11" a="1"/>
  <c r="O23" i="11" s="1"/>
  <c r="N23" i="11"/>
  <c r="N23" i="11" a="1"/>
  <c r="M23" i="11" a="1"/>
  <c r="M23" i="11" s="1"/>
  <c r="L23" i="11" a="1"/>
  <c r="L23" i="11" s="1"/>
  <c r="K23" i="11" a="1"/>
  <c r="K23" i="11" s="1"/>
  <c r="J23" i="11" a="1"/>
  <c r="J23" i="11" s="1"/>
  <c r="I23" i="11" a="1"/>
  <c r="I23" i="11" s="1"/>
  <c r="H23" i="11" a="1"/>
  <c r="H23" i="11" s="1"/>
  <c r="G23" i="11"/>
  <c r="G23" i="11" a="1"/>
  <c r="BV22" i="11" a="1"/>
  <c r="BV22" i="11" s="1"/>
  <c r="BU22" i="11" a="1"/>
  <c r="BU22" i="11" s="1"/>
  <c r="BT22" i="11"/>
  <c r="BT22" i="11" a="1"/>
  <c r="BS22" i="11" a="1"/>
  <c r="BS22" i="11" s="1"/>
  <c r="BR22" i="11" a="1"/>
  <c r="BR22" i="11" s="1"/>
  <c r="BQ22" i="11" a="1"/>
  <c r="BQ22" i="11" s="1"/>
  <c r="BP22" i="11" a="1"/>
  <c r="BP22" i="11" s="1"/>
  <c r="BO22" i="11"/>
  <c r="BO22" i="11" a="1"/>
  <c r="BN22" i="11"/>
  <c r="BN22" i="11" a="1"/>
  <c r="BM22" i="11" a="1"/>
  <c r="BM22" i="11" s="1"/>
  <c r="BL22" i="11"/>
  <c r="BL22" i="11" a="1"/>
  <c r="BK22" i="11"/>
  <c r="BK22" i="11" a="1"/>
  <c r="BJ22" i="11" a="1"/>
  <c r="BJ22" i="11" s="1"/>
  <c r="BI22" i="11" a="1"/>
  <c r="BI22" i="11" s="1"/>
  <c r="BH22" i="11" a="1"/>
  <c r="BH22" i="11" s="1"/>
  <c r="BG22" i="11"/>
  <c r="BG22" i="11" a="1"/>
  <c r="BF22" i="11"/>
  <c r="BF22" i="11" a="1"/>
  <c r="BE22" i="11" a="1"/>
  <c r="BE22" i="11" s="1"/>
  <c r="BD22" i="11" a="1"/>
  <c r="BD22" i="11" s="1"/>
  <c r="BC22" i="11"/>
  <c r="BC22" i="11" a="1"/>
  <c r="BB22" i="11"/>
  <c r="BB22" i="11" a="1"/>
  <c r="BA22" i="11" a="1"/>
  <c r="BA22" i="11" s="1"/>
  <c r="AZ22" i="11" a="1"/>
  <c r="AZ22" i="11" s="1"/>
  <c r="AY22" i="11"/>
  <c r="AY22" i="11" a="1"/>
  <c r="AX22" i="11"/>
  <c r="AX22" i="11" a="1"/>
  <c r="AW22" i="11" a="1"/>
  <c r="AW22" i="11" s="1"/>
  <c r="AV22" i="11" a="1"/>
  <c r="AV22" i="11" s="1"/>
  <c r="AU22" i="11" a="1"/>
  <c r="AU22" i="11" s="1"/>
  <c r="AT22" i="11"/>
  <c r="AT22" i="11" a="1"/>
  <c r="AS22" i="11"/>
  <c r="AS22" i="11" a="1"/>
  <c r="AR22" i="11" a="1"/>
  <c r="AR22" i="11" s="1"/>
  <c r="AQ22" i="11"/>
  <c r="AQ22" i="11" a="1"/>
  <c r="AP22" i="11"/>
  <c r="AP22" i="11" a="1"/>
  <c r="AO22" i="11" a="1"/>
  <c r="AO22" i="11" s="1"/>
  <c r="AN22" i="11" a="1"/>
  <c r="AN22" i="11" s="1"/>
  <c r="AM22" i="11" a="1"/>
  <c r="AM22" i="11" s="1"/>
  <c r="AL22" i="11" a="1"/>
  <c r="AL22" i="11" s="1"/>
  <c r="AK22" i="11"/>
  <c r="AK22" i="11" a="1"/>
  <c r="AJ22" i="11" a="1"/>
  <c r="AJ22" i="11" s="1"/>
  <c r="AI22" i="11" a="1"/>
  <c r="AI22" i="11" s="1"/>
  <c r="AH22" i="11"/>
  <c r="AH22" i="11" a="1"/>
  <c r="AG22" i="11" a="1"/>
  <c r="AG22" i="11" s="1"/>
  <c r="AF22" i="11" a="1"/>
  <c r="AF22" i="11" s="1"/>
  <c r="AE22" i="11" a="1"/>
  <c r="AE22" i="11" s="1"/>
  <c r="AD22" i="11" a="1"/>
  <c r="AD22" i="11" s="1"/>
  <c r="AC22" i="11" a="1"/>
  <c r="AC22" i="11" s="1"/>
  <c r="AB22" i="11" a="1"/>
  <c r="AB22" i="11" s="1"/>
  <c r="AA22" i="11"/>
  <c r="AA22" i="11" a="1"/>
  <c r="Z22" i="11" a="1"/>
  <c r="Z22" i="11" s="1"/>
  <c r="Y22" i="11" a="1"/>
  <c r="Y22" i="11" s="1"/>
  <c r="X22" i="11" a="1"/>
  <c r="X22" i="11" s="1"/>
  <c r="W22" i="11" a="1"/>
  <c r="W22" i="11" s="1"/>
  <c r="V22" i="11" a="1"/>
  <c r="V22" i="11" s="1"/>
  <c r="U22" i="11" a="1"/>
  <c r="U22" i="11" s="1"/>
  <c r="T22" i="11" a="1"/>
  <c r="T22" i="11" s="1"/>
  <c r="S22" i="11" a="1"/>
  <c r="S22" i="11" s="1"/>
  <c r="R22" i="11"/>
  <c r="R22" i="11" a="1"/>
  <c r="Q22" i="11" a="1"/>
  <c r="Q22" i="11" s="1"/>
  <c r="P22" i="11" a="1"/>
  <c r="P22" i="11" s="1"/>
  <c r="O22" i="11" a="1"/>
  <c r="O22" i="11" s="1"/>
  <c r="N22" i="11" a="1"/>
  <c r="N22" i="11" s="1"/>
  <c r="M22" i="11" a="1"/>
  <c r="M22" i="11" s="1"/>
  <c r="L22" i="11" a="1"/>
  <c r="L22" i="11" s="1"/>
  <c r="K22" i="11"/>
  <c r="K22" i="11" a="1"/>
  <c r="J22" i="11" a="1"/>
  <c r="J22" i="11" s="1"/>
  <c r="I22" i="11" a="1"/>
  <c r="I22" i="11" s="1"/>
  <c r="H22" i="11"/>
  <c r="H22" i="11" a="1"/>
  <c r="G22" i="11" a="1"/>
  <c r="G22" i="11" s="1"/>
  <c r="BV21" i="11" a="1"/>
  <c r="BV21" i="11" s="1"/>
  <c r="BU21" i="11" a="1"/>
  <c r="BU21" i="11" s="1"/>
  <c r="BT21" i="11" a="1"/>
  <c r="BT21" i="11" s="1"/>
  <c r="BS21" i="11"/>
  <c r="BS21" i="11" a="1"/>
  <c r="BR21" i="11"/>
  <c r="BR21" i="11" a="1"/>
  <c r="BQ21" i="11" a="1"/>
  <c r="BQ21" i="11" s="1"/>
  <c r="BP21" i="11"/>
  <c r="BP21" i="11" a="1"/>
  <c r="BO21" i="11"/>
  <c r="BO21" i="11" a="1"/>
  <c r="BN21" i="11" a="1"/>
  <c r="BN21" i="11" s="1"/>
  <c r="BM21" i="11" a="1"/>
  <c r="BM21" i="11" s="1"/>
  <c r="BL21" i="11" a="1"/>
  <c r="BL21" i="11" s="1"/>
  <c r="BK21" i="11"/>
  <c r="BK21" i="11" a="1"/>
  <c r="BJ21" i="11"/>
  <c r="BJ21" i="11" a="1"/>
  <c r="BI21" i="11" a="1"/>
  <c r="BI21" i="11" s="1"/>
  <c r="BH21" i="11" a="1"/>
  <c r="BH21" i="11" s="1"/>
  <c r="BG21" i="11"/>
  <c r="BG21" i="11" a="1"/>
  <c r="BF21" i="11"/>
  <c r="BF21" i="11" a="1"/>
  <c r="BE21" i="11" a="1"/>
  <c r="BE21" i="11" s="1"/>
  <c r="BD21" i="11" a="1"/>
  <c r="BD21" i="11" s="1"/>
  <c r="BC21" i="11"/>
  <c r="BC21" i="11" a="1"/>
  <c r="BB21" i="11"/>
  <c r="BB21" i="11" a="1"/>
  <c r="BA21" i="11" a="1"/>
  <c r="BA21" i="11" s="1"/>
  <c r="AZ21" i="11" a="1"/>
  <c r="AZ21" i="11" s="1"/>
  <c r="AY21" i="11" a="1"/>
  <c r="AY21" i="11" s="1"/>
  <c r="AX21" i="11"/>
  <c r="AX21" i="11" a="1"/>
  <c r="AW21" i="11"/>
  <c r="AW21" i="11" a="1"/>
  <c r="AV21" i="11" a="1"/>
  <c r="AV21" i="11" s="1"/>
  <c r="AU21" i="11"/>
  <c r="AU21" i="11" a="1"/>
  <c r="AT21" i="11"/>
  <c r="AT21" i="11" a="1"/>
  <c r="AS21" i="11" a="1"/>
  <c r="AS21" i="11" s="1"/>
  <c r="AR21" i="11" a="1"/>
  <c r="AR21" i="11" s="1"/>
  <c r="AQ21" i="11" a="1"/>
  <c r="AQ21" i="11" s="1"/>
  <c r="AP21" i="11" a="1"/>
  <c r="AP21" i="11" s="1"/>
  <c r="AO21" i="11"/>
  <c r="AO21" i="11" a="1"/>
  <c r="AN21" i="11" a="1"/>
  <c r="AN21" i="11" s="1"/>
  <c r="AM21" i="11" a="1"/>
  <c r="AM21" i="11" s="1"/>
  <c r="AL21" i="11"/>
  <c r="AL21" i="11" a="1"/>
  <c r="AK21" i="11" a="1"/>
  <c r="AK21" i="11" s="1"/>
  <c r="AJ21" i="11" a="1"/>
  <c r="AJ21" i="11" s="1"/>
  <c r="AI21" i="11" a="1"/>
  <c r="AI21" i="11" s="1"/>
  <c r="AH21" i="11" a="1"/>
  <c r="AH21" i="11" s="1"/>
  <c r="AG21" i="11" a="1"/>
  <c r="AG21" i="11" s="1"/>
  <c r="AF21" i="11" a="1"/>
  <c r="AF21" i="11" s="1"/>
  <c r="AE21" i="11"/>
  <c r="AE21" i="11" a="1"/>
  <c r="AD21" i="11" a="1"/>
  <c r="AD21" i="11" s="1"/>
  <c r="AC21" i="11" a="1"/>
  <c r="AC21" i="11" s="1"/>
  <c r="AB21" i="11" a="1"/>
  <c r="AB21" i="11" s="1"/>
  <c r="AA21" i="11" a="1"/>
  <c r="AA21" i="11" s="1"/>
  <c r="Z21" i="11" a="1"/>
  <c r="Z21" i="11" s="1"/>
  <c r="Y21" i="11" a="1"/>
  <c r="Y21" i="11" s="1"/>
  <c r="X21" i="11" a="1"/>
  <c r="X21" i="11" s="1"/>
  <c r="W21" i="11" a="1"/>
  <c r="W21" i="11" s="1"/>
  <c r="V21" i="11"/>
  <c r="V21" i="11" a="1"/>
  <c r="U21" i="11" a="1"/>
  <c r="U21" i="11" s="1"/>
  <c r="T21" i="11" a="1"/>
  <c r="T21" i="11" s="1"/>
  <c r="S21" i="11" a="1"/>
  <c r="S21" i="11" s="1"/>
  <c r="R21" i="11" a="1"/>
  <c r="R21" i="11" s="1"/>
  <c r="Q21" i="11" a="1"/>
  <c r="Q21" i="11" s="1"/>
  <c r="P21" i="11" a="1"/>
  <c r="P21" i="11" s="1"/>
  <c r="O21" i="11"/>
  <c r="O21" i="11" a="1"/>
  <c r="N21" i="11"/>
  <c r="N21" i="11" a="1"/>
  <c r="M21" i="11" a="1"/>
  <c r="M21" i="11" s="1"/>
  <c r="L21" i="11"/>
  <c r="L21" i="11" a="1"/>
  <c r="K21" i="11" a="1"/>
  <c r="K21" i="11" s="1"/>
  <c r="J21" i="11" a="1"/>
  <c r="J21" i="11" s="1"/>
  <c r="I21" i="11" a="1"/>
  <c r="I21" i="11" s="1"/>
  <c r="H21" i="11" a="1"/>
  <c r="H21" i="11" s="1"/>
  <c r="G21" i="11"/>
  <c r="G21" i="11" a="1"/>
  <c r="BV20" i="11"/>
  <c r="BV20" i="11" a="1"/>
  <c r="BU20" i="11" a="1"/>
  <c r="BU20" i="11" s="1"/>
  <c r="BT20" i="11"/>
  <c r="BT20" i="11" a="1"/>
  <c r="BS20" i="11"/>
  <c r="BS20" i="11" a="1"/>
  <c r="BR20" i="11" a="1"/>
  <c r="BR20" i="11" s="1"/>
  <c r="BQ20" i="11" a="1"/>
  <c r="BQ20" i="11" s="1"/>
  <c r="BP20" i="11" a="1"/>
  <c r="BP20" i="11" s="1"/>
  <c r="BO20" i="11"/>
  <c r="BO20" i="11" a="1"/>
  <c r="BN20" i="11"/>
  <c r="BN20" i="11" a="1"/>
  <c r="BM20" i="11" a="1"/>
  <c r="BM20" i="11" s="1"/>
  <c r="BL20" i="11" a="1"/>
  <c r="BL20" i="11" s="1"/>
  <c r="BK20" i="11"/>
  <c r="BK20" i="11" a="1"/>
  <c r="BJ20" i="11"/>
  <c r="BJ20" i="11" a="1"/>
  <c r="BI20" i="11" a="1"/>
  <c r="BI20" i="11" s="1"/>
  <c r="BH20" i="11" a="1"/>
  <c r="BH20" i="11" s="1"/>
  <c r="BG20" i="11"/>
  <c r="BG20" i="11" a="1"/>
  <c r="BF20" i="11"/>
  <c r="BF20" i="11" a="1"/>
  <c r="BE20" i="11" a="1"/>
  <c r="BE20" i="11" s="1"/>
  <c r="BD20" i="11" a="1"/>
  <c r="BD20" i="11" s="1"/>
  <c r="BC20" i="11" a="1"/>
  <c r="BC20" i="11" s="1"/>
  <c r="BB20" i="11"/>
  <c r="BB20" i="11" a="1"/>
  <c r="BA20" i="11"/>
  <c r="BA20" i="11" a="1"/>
  <c r="AZ20" i="11" a="1"/>
  <c r="AZ20" i="11" s="1"/>
  <c r="AY20" i="11"/>
  <c r="AY20" i="11" a="1"/>
  <c r="AX20" i="11"/>
  <c r="AX20" i="11" a="1"/>
  <c r="AW20" i="11" a="1"/>
  <c r="AW20" i="11" s="1"/>
  <c r="AV20" i="11" a="1"/>
  <c r="AV20" i="11" s="1"/>
  <c r="AU20" i="11" a="1"/>
  <c r="AU20" i="11" s="1"/>
  <c r="AT20" i="11" a="1"/>
  <c r="AT20" i="11" s="1"/>
  <c r="AS20" i="11"/>
  <c r="AS20" i="11" a="1"/>
  <c r="AR20" i="11" a="1"/>
  <c r="AR20" i="11" s="1"/>
  <c r="AQ20" i="11" a="1"/>
  <c r="AQ20" i="11" s="1"/>
  <c r="AP20" i="11"/>
  <c r="AP20" i="11" a="1"/>
  <c r="AO20" i="11" a="1"/>
  <c r="AO20" i="11" s="1"/>
  <c r="AN20" i="11" a="1"/>
  <c r="AN20" i="11" s="1"/>
  <c r="AM20" i="11" a="1"/>
  <c r="AM20" i="11" s="1"/>
  <c r="AL20" i="11" a="1"/>
  <c r="AL20" i="11" s="1"/>
  <c r="AK20" i="11" a="1"/>
  <c r="AK20" i="11" s="1"/>
  <c r="AJ20" i="11" a="1"/>
  <c r="AJ20" i="11" s="1"/>
  <c r="AI20" i="11"/>
  <c r="AI20" i="11" a="1"/>
  <c r="AH20" i="11" a="1"/>
  <c r="AH20" i="11" s="1"/>
  <c r="AG20" i="11" a="1"/>
  <c r="AG20" i="11" s="1"/>
  <c r="AF20" i="11" a="1"/>
  <c r="AF20" i="11" s="1"/>
  <c r="AE20" i="11" a="1"/>
  <c r="AE20" i="11" s="1"/>
  <c r="AD20" i="11" a="1"/>
  <c r="AD20" i="11" s="1"/>
  <c r="AC20" i="11" a="1"/>
  <c r="AC20" i="11" s="1"/>
  <c r="AB20" i="11" a="1"/>
  <c r="AB20" i="11" s="1"/>
  <c r="AA20" i="11" a="1"/>
  <c r="AA20" i="11" s="1"/>
  <c r="Z20" i="11"/>
  <c r="Z20" i="11" a="1"/>
  <c r="Y20" i="11" a="1"/>
  <c r="Y20" i="11" s="1"/>
  <c r="X20" i="11" a="1"/>
  <c r="X20" i="11" s="1"/>
  <c r="W20" i="11" a="1"/>
  <c r="W20" i="11" s="1"/>
  <c r="V20" i="11" a="1"/>
  <c r="V20" i="11" s="1"/>
  <c r="U20" i="11" a="1"/>
  <c r="U20" i="11" s="1"/>
  <c r="T20" i="11" a="1"/>
  <c r="T20" i="11" s="1"/>
  <c r="S20" i="11"/>
  <c r="S20" i="11" a="1"/>
  <c r="R20" i="11" a="1"/>
  <c r="R20" i="11" s="1"/>
  <c r="Q20" i="11" a="1"/>
  <c r="Q20" i="11" s="1"/>
  <c r="P20" i="11"/>
  <c r="P20" i="11" a="1"/>
  <c r="O20" i="11" a="1"/>
  <c r="O20" i="11" s="1"/>
  <c r="N20" i="11" a="1"/>
  <c r="N20" i="11" s="1"/>
  <c r="M20" i="11" a="1"/>
  <c r="M20" i="11" s="1"/>
  <c r="L20" i="11" a="1"/>
  <c r="L20" i="11" s="1"/>
  <c r="K20" i="11"/>
  <c r="K20" i="11" a="1"/>
  <c r="J20" i="11"/>
  <c r="J20" i="11" a="1"/>
  <c r="I20" i="11" a="1"/>
  <c r="I20" i="11" s="1"/>
  <c r="H20" i="11"/>
  <c r="H20" i="11" a="1"/>
  <c r="G20" i="11"/>
  <c r="G20" i="11" a="1"/>
  <c r="BV19" i="11" a="1"/>
  <c r="BV19" i="11" s="1"/>
  <c r="BU19" i="11" a="1"/>
  <c r="BU19" i="11" s="1"/>
  <c r="BT19" i="11" a="1"/>
  <c r="BT19" i="11" s="1"/>
  <c r="BS19" i="11"/>
  <c r="BS19" i="11" a="1"/>
  <c r="BR19" i="11"/>
  <c r="BR19" i="11" a="1"/>
  <c r="BQ19" i="11" a="1"/>
  <c r="BQ19" i="11" s="1"/>
  <c r="BP19" i="11" a="1"/>
  <c r="BP19" i="11" s="1"/>
  <c r="BO19" i="11"/>
  <c r="BO19" i="11" a="1"/>
  <c r="BN19" i="11"/>
  <c r="BN19" i="11" a="1"/>
  <c r="BM19" i="11" a="1"/>
  <c r="BM19" i="11" s="1"/>
  <c r="BL19" i="11" a="1"/>
  <c r="BL19" i="11" s="1"/>
  <c r="BK19" i="11"/>
  <c r="BK19" i="11" a="1"/>
  <c r="BJ19" i="11"/>
  <c r="BJ19" i="11" a="1"/>
  <c r="BI19" i="11" a="1"/>
  <c r="BI19" i="11" s="1"/>
  <c r="BH19" i="11" a="1"/>
  <c r="BH19" i="11" s="1"/>
  <c r="BG19" i="11" a="1"/>
  <c r="BG19" i="11" s="1"/>
  <c r="BF19" i="11"/>
  <c r="BF19" i="11" a="1"/>
  <c r="BE19" i="11"/>
  <c r="BE19" i="11" a="1"/>
  <c r="BD19" i="11" a="1"/>
  <c r="BD19" i="11" s="1"/>
  <c r="BC19" i="11"/>
  <c r="BC19" i="11" a="1"/>
  <c r="BB19" i="11"/>
  <c r="BB19" i="11" a="1"/>
  <c r="BA19" i="11" a="1"/>
  <c r="BA19" i="11" s="1"/>
  <c r="AZ19" i="11" a="1"/>
  <c r="AZ19" i="11" s="1"/>
  <c r="AY19" i="11" a="1"/>
  <c r="AY19" i="11" s="1"/>
  <c r="AX19" i="11" a="1"/>
  <c r="AX19" i="11" s="1"/>
  <c r="AW19" i="11"/>
  <c r="AW19" i="11" a="1"/>
  <c r="AV19" i="11" a="1"/>
  <c r="AV19" i="11" s="1"/>
  <c r="AU19" i="11" a="1"/>
  <c r="AU19" i="11" s="1"/>
  <c r="AT19" i="11"/>
  <c r="AT19" i="11" a="1"/>
  <c r="AS19" i="11" a="1"/>
  <c r="AS19" i="11" s="1"/>
  <c r="AR19" i="11" a="1"/>
  <c r="AR19" i="11" s="1"/>
  <c r="AQ19" i="11" a="1"/>
  <c r="AQ19" i="11" s="1"/>
  <c r="AP19" i="11" a="1"/>
  <c r="AP19" i="11" s="1"/>
  <c r="AO19" i="11" a="1"/>
  <c r="AO19" i="11" s="1"/>
  <c r="AN19" i="11" a="1"/>
  <c r="AN19" i="11" s="1"/>
  <c r="AM19" i="11"/>
  <c r="AM19" i="11" a="1"/>
  <c r="AL19" i="11" a="1"/>
  <c r="AL19" i="11" s="1"/>
  <c r="AK19" i="11"/>
  <c r="AK19" i="11" a="1"/>
  <c r="AJ19" i="11"/>
  <c r="AJ19" i="11" a="1"/>
  <c r="AI19" i="11"/>
  <c r="AI19" i="11" a="1"/>
  <c r="AH19" i="11"/>
  <c r="AH19" i="11" a="1"/>
  <c r="AG19" i="11"/>
  <c r="AG19" i="11" a="1"/>
  <c r="AF19" i="11" a="1"/>
  <c r="AF19" i="11" s="1"/>
  <c r="AE19" i="11"/>
  <c r="AE19" i="11" a="1"/>
  <c r="AD19" i="11"/>
  <c r="AD19" i="11" a="1"/>
  <c r="AC19" i="11" a="1"/>
  <c r="AC19" i="11" s="1"/>
  <c r="AB19" i="11" a="1"/>
  <c r="AB19" i="11" s="1"/>
  <c r="AA19" i="11" a="1"/>
  <c r="AA19" i="11" s="1"/>
  <c r="Z19" i="11" a="1"/>
  <c r="Z19" i="11" s="1"/>
  <c r="Y19" i="11" a="1"/>
  <c r="Y19" i="11" s="1"/>
  <c r="X19" i="11" a="1"/>
  <c r="X19" i="11" s="1"/>
  <c r="W19" i="11" a="1"/>
  <c r="W19" i="11" s="1"/>
  <c r="V19" i="11"/>
  <c r="V19" i="11" a="1"/>
  <c r="U19" i="11" a="1"/>
  <c r="U19" i="11" s="1"/>
  <c r="T19" i="11"/>
  <c r="T19" i="11" a="1"/>
  <c r="S19" i="11"/>
  <c r="S19" i="11" a="1"/>
  <c r="R19" i="11"/>
  <c r="R19" i="11" a="1"/>
  <c r="Q19" i="11"/>
  <c r="Q19" i="11" a="1"/>
  <c r="P19" i="11"/>
  <c r="P19" i="11" a="1"/>
  <c r="O19" i="11" a="1"/>
  <c r="O19" i="11" s="1"/>
  <c r="N19" i="11"/>
  <c r="N19" i="11" a="1"/>
  <c r="M19" i="11" a="1"/>
  <c r="M19" i="11" s="1"/>
  <c r="L19" i="11"/>
  <c r="L19" i="11" a="1"/>
  <c r="K19" i="11"/>
  <c r="K19" i="11" a="1"/>
  <c r="J19" i="11"/>
  <c r="J19" i="11" a="1"/>
  <c r="I19" i="11"/>
  <c r="I19" i="11" a="1"/>
  <c r="H19" i="11"/>
  <c r="H19" i="11" a="1"/>
  <c r="G19" i="11"/>
  <c r="G19" i="11" a="1"/>
  <c r="BV18" i="11"/>
  <c r="BV18" i="11" a="1"/>
  <c r="BU18" i="11" a="1"/>
  <c r="BU18" i="11" s="1"/>
  <c r="BT18" i="11"/>
  <c r="BT18" i="11" a="1"/>
  <c r="BS18" i="11"/>
  <c r="BS18" i="11" a="1"/>
  <c r="BR18" i="11"/>
  <c r="BR18" i="11" a="1"/>
  <c r="BQ18" i="11"/>
  <c r="BQ18" i="11" a="1"/>
  <c r="BP18" i="11"/>
  <c r="BP18" i="11" a="1"/>
  <c r="BO18" i="11" a="1"/>
  <c r="BO18" i="11" s="1"/>
  <c r="BN18" i="11"/>
  <c r="BN18" i="11" a="1"/>
  <c r="BM18" i="11" a="1"/>
  <c r="BM18" i="11" s="1"/>
  <c r="BL18" i="11"/>
  <c r="BL18" i="11" a="1"/>
  <c r="BK18" i="11"/>
  <c r="BK18" i="11" a="1"/>
  <c r="BJ18" i="11"/>
  <c r="BJ18" i="11" a="1"/>
  <c r="BI18" i="11"/>
  <c r="BI18" i="11" a="1"/>
  <c r="BH18" i="11"/>
  <c r="BH18" i="11" a="1"/>
  <c r="BG18" i="11"/>
  <c r="BG18" i="11" a="1"/>
  <c r="BF18" i="11"/>
  <c r="BF18" i="11" a="1"/>
  <c r="BE18" i="11" a="1"/>
  <c r="BE18" i="11" s="1"/>
  <c r="BD18" i="11"/>
  <c r="BD18" i="11" a="1"/>
  <c r="BC18" i="11"/>
  <c r="BC18" i="11" a="1"/>
  <c r="BB18" i="11"/>
  <c r="BB18" i="11" a="1"/>
  <c r="BA18" i="11"/>
  <c r="BA18" i="11" a="1"/>
  <c r="AZ18" i="11"/>
  <c r="AZ18" i="11" a="1"/>
  <c r="AY18" i="11" a="1"/>
  <c r="AY18" i="11" s="1"/>
  <c r="AX18" i="11"/>
  <c r="AX18" i="11" a="1"/>
  <c r="AW18" i="11" a="1"/>
  <c r="AW18" i="11" s="1"/>
  <c r="AV18" i="11"/>
  <c r="AV18" i="11" a="1"/>
  <c r="AU18" i="11"/>
  <c r="AU18" i="11" a="1"/>
  <c r="AT18" i="11"/>
  <c r="AT18" i="11" a="1"/>
  <c r="AS18" i="11"/>
  <c r="AS18" i="11" a="1"/>
  <c r="AR18" i="11"/>
  <c r="AR18" i="11" a="1"/>
  <c r="AQ18" i="11" a="1"/>
  <c r="AQ18" i="11" s="1"/>
  <c r="AP18" i="11"/>
  <c r="AP18" i="11" a="1"/>
  <c r="AO18" i="11" a="1"/>
  <c r="AO18" i="11" s="1"/>
  <c r="AN18" i="11"/>
  <c r="AN18" i="11" a="1"/>
  <c r="AM18" i="11"/>
  <c r="AM18" i="11" a="1"/>
  <c r="AL18" i="11"/>
  <c r="AL18" i="11" a="1"/>
  <c r="AK18" i="11"/>
  <c r="AK18" i="11" a="1"/>
  <c r="AJ18" i="11"/>
  <c r="AJ18" i="11" a="1"/>
  <c r="AI18" i="11" a="1"/>
  <c r="AI18" i="11" s="1"/>
  <c r="AH18" i="11"/>
  <c r="AH18" i="11" a="1"/>
  <c r="AG18" i="11" a="1"/>
  <c r="AG18" i="11" s="1"/>
  <c r="AF18" i="11"/>
  <c r="AF18" i="11" a="1"/>
  <c r="AE18" i="11"/>
  <c r="AE18" i="11" a="1"/>
  <c r="AD18" i="11"/>
  <c r="AD18" i="11" a="1"/>
  <c r="AC18" i="11"/>
  <c r="AC18" i="11" a="1"/>
  <c r="AB18" i="11"/>
  <c r="AB18" i="11" a="1"/>
  <c r="AA18" i="11"/>
  <c r="AA18" i="11" a="1"/>
  <c r="Z18" i="11"/>
  <c r="Z18" i="11" a="1"/>
  <c r="Y18" i="11" a="1"/>
  <c r="Y18" i="11" s="1"/>
  <c r="X18" i="11"/>
  <c r="X18" i="11" a="1"/>
  <c r="W18" i="11"/>
  <c r="W18" i="11" a="1"/>
  <c r="V18" i="11"/>
  <c r="V18" i="11" a="1"/>
  <c r="U18" i="11"/>
  <c r="U18" i="11" a="1"/>
  <c r="T18" i="11"/>
  <c r="T18" i="11" a="1"/>
  <c r="S18" i="11" a="1"/>
  <c r="S18" i="11" s="1"/>
  <c r="R18" i="11"/>
  <c r="R18" i="11" a="1"/>
  <c r="Q18" i="11" a="1"/>
  <c r="Q18" i="11" s="1"/>
  <c r="P18" i="11"/>
  <c r="P18" i="11" a="1"/>
  <c r="O18" i="11"/>
  <c r="O18" i="11" a="1"/>
  <c r="N18" i="11"/>
  <c r="N18" i="11" a="1"/>
  <c r="M18" i="11"/>
  <c r="M18" i="11" a="1"/>
  <c r="L18" i="11"/>
  <c r="L18" i="11" a="1"/>
  <c r="K18" i="11" a="1"/>
  <c r="K18" i="11" s="1"/>
  <c r="J18" i="11"/>
  <c r="J18" i="11" a="1"/>
  <c r="I18" i="11" a="1"/>
  <c r="I18" i="11" s="1"/>
  <c r="H18" i="11"/>
  <c r="H18" i="11" a="1"/>
  <c r="G18" i="11"/>
  <c r="G18" i="11" a="1"/>
  <c r="BV17" i="11"/>
  <c r="BV17" i="11" a="1"/>
  <c r="BU17" i="11"/>
  <c r="BU17" i="11" a="1"/>
  <c r="BT17" i="11"/>
  <c r="BT17" i="11" a="1"/>
  <c r="BS17" i="11" a="1"/>
  <c r="BS17" i="11" s="1"/>
  <c r="BR17" i="11"/>
  <c r="BR17" i="11" a="1"/>
  <c r="BQ17" i="11" a="1"/>
  <c r="BQ17" i="11" s="1"/>
  <c r="BP17" i="11"/>
  <c r="BP17" i="11" a="1"/>
  <c r="BO17" i="11"/>
  <c r="BO17" i="11" a="1"/>
  <c r="BN17" i="11" a="1"/>
  <c r="BN17" i="11" s="1"/>
  <c r="BM17" i="11"/>
  <c r="BM17" i="11" a="1"/>
  <c r="BL17" i="11"/>
  <c r="BL17" i="11" a="1"/>
  <c r="BK17" i="11" a="1"/>
  <c r="BK17" i="11" s="1"/>
  <c r="BJ17" i="11"/>
  <c r="BJ17" i="11" a="1"/>
  <c r="BI17" i="11" a="1"/>
  <c r="BI17" i="11" s="1"/>
  <c r="BH17" i="11"/>
  <c r="BH17" i="11" a="1"/>
  <c r="BG17" i="11"/>
  <c r="BG17" i="11" a="1"/>
  <c r="BF17" i="11" a="1"/>
  <c r="BF17" i="11" s="1"/>
  <c r="BE17" i="11"/>
  <c r="BE17" i="11" a="1"/>
  <c r="BD17" i="11"/>
  <c r="BD17" i="11" a="1"/>
  <c r="BC17" i="11"/>
  <c r="BC17" i="11" a="1"/>
  <c r="BB17" i="11"/>
  <c r="BB17" i="11" a="1"/>
  <c r="BA17" i="11" a="1"/>
  <c r="BA17" i="11" s="1"/>
  <c r="AZ17" i="11"/>
  <c r="AZ17" i="11" a="1"/>
  <c r="AY17" i="11"/>
  <c r="AY17" i="11" a="1"/>
  <c r="AX17" i="11" a="1"/>
  <c r="AX17" i="11" s="1"/>
  <c r="AW17" i="11"/>
  <c r="AW17" i="11" a="1"/>
  <c r="AV17" i="11"/>
  <c r="AV17" i="11" a="1"/>
  <c r="AU17" i="11" a="1"/>
  <c r="AU17" i="11" s="1"/>
  <c r="AT17" i="11"/>
  <c r="AT17" i="11" a="1"/>
  <c r="AS17" i="11" a="1"/>
  <c r="AS17" i="11" s="1"/>
  <c r="AR17" i="11"/>
  <c r="AR17" i="11" a="1"/>
  <c r="AQ17" i="11"/>
  <c r="AQ17" i="11" a="1"/>
  <c r="AP17" i="11" a="1"/>
  <c r="AP17" i="11" s="1"/>
  <c r="AO17" i="11"/>
  <c r="AO17" i="11" a="1"/>
  <c r="AN17" i="11"/>
  <c r="AN17" i="11" a="1"/>
  <c r="AM17" i="11" a="1"/>
  <c r="AM17" i="11" s="1"/>
  <c r="AL17" i="11" a="1"/>
  <c r="AL17" i="11" s="1"/>
  <c r="AK17" i="11" a="1"/>
  <c r="AK17" i="11" s="1"/>
  <c r="AJ17" i="11"/>
  <c r="AJ17" i="11" a="1"/>
  <c r="AI17" i="11"/>
  <c r="AI17" i="11" a="1"/>
  <c r="AH17" i="11" a="1"/>
  <c r="AH17" i="11" s="1"/>
  <c r="AG17" i="11"/>
  <c r="AG17" i="11" a="1"/>
  <c r="AF17" i="11"/>
  <c r="AF17" i="11" a="1"/>
  <c r="AE17" i="11" a="1"/>
  <c r="AE17" i="11" s="1"/>
  <c r="AD17" i="11" a="1"/>
  <c r="AD17" i="11" s="1"/>
  <c r="AC17" i="11" a="1"/>
  <c r="AC17" i="11" s="1"/>
  <c r="AB17" i="11"/>
  <c r="AB17" i="11" a="1"/>
  <c r="AA17" i="11"/>
  <c r="AA17" i="11" a="1"/>
  <c r="Z17" i="11" a="1"/>
  <c r="Z17" i="11" s="1"/>
  <c r="Y17" i="11"/>
  <c r="Y17" i="11" a="1"/>
  <c r="X17" i="11"/>
  <c r="X17" i="11" a="1"/>
  <c r="W17" i="11" a="1"/>
  <c r="W17" i="11" s="1"/>
  <c r="V17" i="11" a="1"/>
  <c r="V17" i="11" s="1"/>
  <c r="U17" i="11" a="1"/>
  <c r="U17" i="11" s="1"/>
  <c r="T17" i="11"/>
  <c r="T17" i="11" a="1"/>
  <c r="S17" i="11"/>
  <c r="S17" i="11" a="1"/>
  <c r="R17" i="11" a="1"/>
  <c r="R17" i="11" s="1"/>
  <c r="Q17" i="11"/>
  <c r="Q17" i="11" a="1"/>
  <c r="P17" i="11"/>
  <c r="P17" i="11" a="1"/>
  <c r="O17" i="11" a="1"/>
  <c r="O17" i="11" s="1"/>
  <c r="N17" i="11" a="1"/>
  <c r="N17" i="11" s="1"/>
  <c r="M17" i="11" a="1"/>
  <c r="M17" i="11" s="1"/>
  <c r="L17" i="11"/>
  <c r="L17" i="11" a="1"/>
  <c r="K17" i="11"/>
  <c r="K17" i="11" a="1"/>
  <c r="J17" i="11" a="1"/>
  <c r="J17" i="11" s="1"/>
  <c r="I17" i="11"/>
  <c r="I17" i="11" a="1"/>
  <c r="H17" i="11"/>
  <c r="H17" i="11" a="1"/>
  <c r="G17" i="11"/>
  <c r="G17" i="11" a="1"/>
  <c r="BV16" i="11" a="1"/>
  <c r="BV16" i="11" s="1"/>
  <c r="BU16" i="11" a="1"/>
  <c r="BU16" i="11" s="1"/>
  <c r="BT16" i="11"/>
  <c r="BT16" i="11" a="1"/>
  <c r="BS16" i="11"/>
  <c r="BS16" i="11" a="1"/>
  <c r="BR16" i="11" a="1"/>
  <c r="BR16" i="11" s="1"/>
  <c r="BQ16" i="11"/>
  <c r="BQ16" i="11" a="1"/>
  <c r="BP16" i="11"/>
  <c r="BP16" i="11" a="1"/>
  <c r="BO16" i="11"/>
  <c r="BO16" i="11" a="1"/>
  <c r="BN16" i="11" a="1"/>
  <c r="BN16" i="11" s="1"/>
  <c r="BM16" i="11" a="1"/>
  <c r="BM16" i="11" s="1"/>
  <c r="BL16" i="11"/>
  <c r="BL16" i="11" a="1"/>
  <c r="BK16" i="11"/>
  <c r="BK16" i="11" a="1"/>
  <c r="BJ16" i="11" a="1"/>
  <c r="BJ16" i="11" s="1"/>
  <c r="BI16" i="11"/>
  <c r="BI16" i="11" a="1"/>
  <c r="BH16" i="11"/>
  <c r="BH16" i="11" a="1"/>
  <c r="BG16" i="11" a="1"/>
  <c r="BG16" i="11" s="1"/>
  <c r="BF16" i="11" a="1"/>
  <c r="BF16" i="11" s="1"/>
  <c r="BE16" i="11" a="1"/>
  <c r="BE16" i="11" s="1"/>
  <c r="BD16" i="11"/>
  <c r="BD16" i="11" a="1"/>
  <c r="BC16" i="11"/>
  <c r="BC16" i="11" a="1"/>
  <c r="BB16" i="11" a="1"/>
  <c r="BB16" i="11" s="1"/>
  <c r="BA16" i="11"/>
  <c r="BA16" i="11" a="1"/>
  <c r="AZ16" i="11"/>
  <c r="AZ16" i="11" a="1"/>
  <c r="AY16" i="11"/>
  <c r="AY16" i="11" a="1"/>
  <c r="AX16" i="11" a="1"/>
  <c r="AX16" i="11" s="1"/>
  <c r="AW16" i="11" a="1"/>
  <c r="AW16" i="11" s="1"/>
  <c r="AV16" i="11"/>
  <c r="AV16" i="11" a="1"/>
  <c r="AU16" i="11"/>
  <c r="AU16" i="11" a="1"/>
  <c r="AT16" i="11" a="1"/>
  <c r="AT16" i="11" s="1"/>
  <c r="AS16" i="11"/>
  <c r="AS16" i="11" a="1"/>
  <c r="AR16" i="11"/>
  <c r="AR16" i="11" a="1"/>
  <c r="AQ16" i="11" a="1"/>
  <c r="AQ16" i="11" s="1"/>
  <c r="AP16" i="11" a="1"/>
  <c r="AP16" i="11" s="1"/>
  <c r="AO16" i="11" a="1"/>
  <c r="AO16" i="11" s="1"/>
  <c r="AN16" i="11"/>
  <c r="AN16" i="11" a="1"/>
  <c r="AM16" i="11"/>
  <c r="AM16" i="11" a="1"/>
  <c r="AL16" i="11" a="1"/>
  <c r="AL16" i="11" s="1"/>
  <c r="AK16" i="11"/>
  <c r="AK16" i="11" a="1"/>
  <c r="AJ16" i="11"/>
  <c r="AJ16" i="11" a="1"/>
  <c r="AI16" i="11"/>
  <c r="AI16" i="11" a="1"/>
  <c r="AH16" i="11" a="1"/>
  <c r="AH16" i="11" s="1"/>
  <c r="AG16" i="11" a="1"/>
  <c r="AG16" i="11" s="1"/>
  <c r="AF16" i="11"/>
  <c r="AF16" i="11" a="1"/>
  <c r="AE16" i="11"/>
  <c r="AE16" i="11" a="1"/>
  <c r="AD16" i="11" a="1"/>
  <c r="AD16" i="11" s="1"/>
  <c r="AC16" i="11"/>
  <c r="AC16" i="11" a="1"/>
  <c r="AB16" i="11"/>
  <c r="AB16" i="11" a="1"/>
  <c r="AA16" i="11" a="1"/>
  <c r="AA16" i="11" s="1"/>
  <c r="Z16" i="11" a="1"/>
  <c r="Z16" i="11" s="1"/>
  <c r="Y16" i="11" a="1"/>
  <c r="Y16" i="11" s="1"/>
  <c r="X16" i="11"/>
  <c r="X16" i="11" a="1"/>
  <c r="W16" i="11"/>
  <c r="W16" i="11" a="1"/>
  <c r="V16" i="11" a="1"/>
  <c r="V16" i="11" s="1"/>
  <c r="U16" i="11"/>
  <c r="G16" i="6" s="1" a="1"/>
  <c r="G16" i="6" s="1"/>
  <c r="U16" i="11" a="1"/>
  <c r="T16" i="11"/>
  <c r="T16" i="11" a="1"/>
  <c r="S16" i="11"/>
  <c r="S16" i="11" a="1"/>
  <c r="R16" i="11" a="1"/>
  <c r="R16" i="11" s="1"/>
  <c r="Q16" i="11" a="1"/>
  <c r="Q16" i="11" s="1"/>
  <c r="P16" i="11"/>
  <c r="P16" i="11" a="1"/>
  <c r="O16" i="11"/>
  <c r="O16" i="11" a="1"/>
  <c r="N16" i="11" a="1"/>
  <c r="N16" i="11" s="1"/>
  <c r="M16" i="11"/>
  <c r="M16" i="11" a="1"/>
  <c r="L16" i="11"/>
  <c r="L16" i="11" a="1"/>
  <c r="K16" i="11" a="1"/>
  <c r="K16" i="11" s="1"/>
  <c r="J16" i="11" a="1"/>
  <c r="J16" i="11" s="1"/>
  <c r="I16" i="11" a="1"/>
  <c r="I16" i="11" s="1"/>
  <c r="H16" i="11" a="1"/>
  <c r="H16" i="11" s="1"/>
  <c r="G16" i="11"/>
  <c r="G16" i="11" a="1"/>
  <c r="BV15" i="11" a="1"/>
  <c r="BV15" i="11" s="1"/>
  <c r="BU15" i="11"/>
  <c r="BU15" i="11" a="1"/>
  <c r="BT15" i="11"/>
  <c r="BT15" i="11" a="1"/>
  <c r="BS15" i="11" a="1"/>
  <c r="BS15" i="11" s="1"/>
  <c r="BR15" i="11" a="1"/>
  <c r="BR15" i="11" s="1"/>
  <c r="BQ15" i="11" a="1"/>
  <c r="BQ15" i="11" s="1"/>
  <c r="BP15" i="11" a="1"/>
  <c r="BP15" i="11" s="1"/>
  <c r="BO15" i="11"/>
  <c r="BO15" i="11" a="1"/>
  <c r="BN15" i="11" a="1"/>
  <c r="BN15" i="11" s="1"/>
  <c r="BM15" i="11"/>
  <c r="BM15" i="11" a="1"/>
  <c r="BL15" i="11"/>
  <c r="BL15" i="11" a="1"/>
  <c r="BK15" i="11"/>
  <c r="BK15" i="11" a="1"/>
  <c r="BJ15" i="11" a="1"/>
  <c r="BJ15" i="11" s="1"/>
  <c r="BI15" i="11" a="1"/>
  <c r="BI15" i="11" s="1"/>
  <c r="BH15" i="11" a="1"/>
  <c r="BH15" i="11" s="1"/>
  <c r="BG15" i="11" a="1"/>
  <c r="BG15" i="11" s="1"/>
  <c r="BF15" i="11" a="1"/>
  <c r="BF15" i="11" s="1"/>
  <c r="BE15" i="11"/>
  <c r="BE15" i="11" a="1"/>
  <c r="BD15" i="11"/>
  <c r="BD15" i="11" a="1"/>
  <c r="BC15" i="11"/>
  <c r="BC15" i="11" a="1"/>
  <c r="BB15" i="11" a="1"/>
  <c r="BB15" i="11" s="1"/>
  <c r="BA15" i="11" a="1"/>
  <c r="BA15" i="11" s="1"/>
  <c r="AZ15" i="11" a="1"/>
  <c r="AZ15" i="11" s="1"/>
  <c r="AY15" i="11" a="1"/>
  <c r="AY15" i="11" s="1"/>
  <c r="AX15" i="11" a="1"/>
  <c r="AX15" i="11" s="1"/>
  <c r="AW15" i="11"/>
  <c r="AW15" i="11" a="1"/>
  <c r="AV15" i="11"/>
  <c r="AV15" i="11" a="1"/>
  <c r="AU15" i="11" a="1"/>
  <c r="AU15" i="11" s="1"/>
  <c r="AT15" i="11" a="1"/>
  <c r="AT15" i="11" s="1"/>
  <c r="AS15" i="11" a="1"/>
  <c r="AS15" i="11" s="1"/>
  <c r="AR15" i="11" a="1"/>
  <c r="AR15" i="11" s="1"/>
  <c r="AQ15" i="11" a="1"/>
  <c r="AQ15" i="11" s="1"/>
  <c r="AP15" i="11" a="1"/>
  <c r="AP15" i="11" s="1"/>
  <c r="AO15" i="11"/>
  <c r="AO15" i="11" a="1"/>
  <c r="AN15" i="11"/>
  <c r="AN15" i="11" a="1"/>
  <c r="AM15" i="11"/>
  <c r="AM15" i="11" a="1"/>
  <c r="AL15" i="11" a="1"/>
  <c r="AL15" i="11" s="1"/>
  <c r="AK15" i="11" a="1"/>
  <c r="AK15" i="11" s="1"/>
  <c r="AJ15" i="11" a="1"/>
  <c r="AJ15" i="11" s="1"/>
  <c r="AI15" i="11" a="1"/>
  <c r="AI15" i="11" s="1"/>
  <c r="AH15" i="11" a="1"/>
  <c r="AH15" i="11" s="1"/>
  <c r="AG15" i="11"/>
  <c r="AG15" i="11" a="1"/>
  <c r="AF15" i="11"/>
  <c r="AF15" i="11" a="1"/>
  <c r="AE15" i="11" a="1"/>
  <c r="AE15" i="11" s="1"/>
  <c r="AD15" i="11" a="1"/>
  <c r="AD15" i="11" s="1"/>
  <c r="AC15" i="11" a="1"/>
  <c r="AC15" i="11" s="1"/>
  <c r="AB15" i="11" a="1"/>
  <c r="AB15" i="11" s="1"/>
  <c r="AA15" i="11" a="1"/>
  <c r="AA15" i="11" s="1"/>
  <c r="Z15" i="11" a="1"/>
  <c r="Z15" i="11" s="1"/>
  <c r="Y15" i="11"/>
  <c r="Y15" i="11" a="1"/>
  <c r="X15" i="11"/>
  <c r="X15" i="11" a="1"/>
  <c r="W15" i="11"/>
  <c r="W15" i="11" a="1"/>
  <c r="V15" i="11" a="1"/>
  <c r="V15" i="11" s="1"/>
  <c r="U15" i="11" a="1"/>
  <c r="U15" i="11" s="1"/>
  <c r="T15" i="11" a="1"/>
  <c r="T15" i="11" s="1"/>
  <c r="S15" i="11" a="1"/>
  <c r="S15" i="11" s="1"/>
  <c r="R15" i="11" a="1"/>
  <c r="R15" i="11" s="1"/>
  <c r="Q15" i="11"/>
  <c r="Q15" i="11" a="1"/>
  <c r="P15" i="11" a="1"/>
  <c r="P15" i="11" s="1"/>
  <c r="O15" i="11"/>
  <c r="O15" i="11" a="1"/>
  <c r="N15" i="11" a="1"/>
  <c r="N15" i="11" s="1"/>
  <c r="M15" i="11" a="1"/>
  <c r="M15" i="11" s="1"/>
  <c r="L15" i="11" a="1"/>
  <c r="L15" i="11" s="1"/>
  <c r="K15" i="11" a="1"/>
  <c r="K15" i="11" s="1"/>
  <c r="J15" i="11" a="1"/>
  <c r="J15" i="11" s="1"/>
  <c r="I15" i="11"/>
  <c r="I15" i="11" a="1"/>
  <c r="H15" i="11" a="1"/>
  <c r="H15" i="11" s="1"/>
  <c r="G15" i="11"/>
  <c r="G15" i="11" a="1"/>
  <c r="BV14" i="11" a="1"/>
  <c r="BV14" i="11" s="1"/>
  <c r="BU14" i="11" a="1"/>
  <c r="BU14" i="11" s="1"/>
  <c r="BT14" i="11" a="1"/>
  <c r="BT14" i="11" s="1"/>
  <c r="BS14" i="11" a="1"/>
  <c r="BS14" i="11" s="1"/>
  <c r="BR14" i="11" a="1"/>
  <c r="BR14" i="11" s="1"/>
  <c r="BQ14" i="11"/>
  <c r="BQ14" i="11" a="1"/>
  <c r="BP14" i="11" a="1"/>
  <c r="BP14" i="11" s="1"/>
  <c r="BO14" i="11" a="1"/>
  <c r="BO14" i="11" s="1"/>
  <c r="BN14" i="11" a="1"/>
  <c r="BN14" i="11" s="1"/>
  <c r="BM14" i="11" a="1"/>
  <c r="BM14" i="11" s="1"/>
  <c r="BL14" i="11" a="1"/>
  <c r="BL14" i="11" s="1"/>
  <c r="BK14" i="11" a="1"/>
  <c r="BK14" i="11" s="1"/>
  <c r="BJ14" i="11" a="1"/>
  <c r="BJ14" i="11" s="1"/>
  <c r="BI14" i="11"/>
  <c r="BI14" i="11" a="1"/>
  <c r="BH14" i="11" a="1"/>
  <c r="BH14" i="11" s="1"/>
  <c r="BG14" i="11"/>
  <c r="BG14" i="11" a="1"/>
  <c r="BF14" i="11" a="1"/>
  <c r="BF14" i="11" s="1"/>
  <c r="BE14" i="11" a="1"/>
  <c r="BE14" i="11" s="1"/>
  <c r="BD14" i="11" a="1"/>
  <c r="BD14" i="11" s="1"/>
  <c r="BC14" i="11" a="1"/>
  <c r="BC14" i="11" s="1"/>
  <c r="BB14" i="11" a="1"/>
  <c r="BB14" i="11" s="1"/>
  <c r="BA14" i="11"/>
  <c r="BA14" i="11" a="1"/>
  <c r="AZ14" i="11" a="1"/>
  <c r="AZ14" i="11" s="1"/>
  <c r="AY14" i="11" a="1"/>
  <c r="AY14" i="11" s="1"/>
  <c r="AX14" i="11" a="1"/>
  <c r="AX14" i="11" s="1"/>
  <c r="AW14" i="11" a="1"/>
  <c r="AW14" i="11" s="1"/>
  <c r="AV14" i="11" a="1"/>
  <c r="AV14" i="11" s="1"/>
  <c r="AU14" i="11" a="1"/>
  <c r="AU14" i="11" s="1"/>
  <c r="AT14" i="11" a="1"/>
  <c r="AT14" i="11" s="1"/>
  <c r="AS14" i="11"/>
  <c r="AS14" i="11" a="1"/>
  <c r="AR14" i="11" a="1"/>
  <c r="AR14" i="11" s="1"/>
  <c r="AQ14" i="11"/>
  <c r="AQ14" i="11" a="1"/>
  <c r="AP14" i="11" a="1"/>
  <c r="AP14" i="11" s="1"/>
  <c r="AO14" i="11" a="1"/>
  <c r="AO14" i="11" s="1"/>
  <c r="AN14" i="11" a="1"/>
  <c r="AN14" i="11" s="1"/>
  <c r="AM14" i="11" a="1"/>
  <c r="AM14" i="11" s="1"/>
  <c r="AL14" i="11" a="1"/>
  <c r="AL14" i="11" s="1"/>
  <c r="AK14" i="11" a="1"/>
  <c r="AK14" i="11" s="1"/>
  <c r="AJ14" i="11" a="1"/>
  <c r="AJ14" i="11" s="1"/>
  <c r="AI14" i="11"/>
  <c r="AI14" i="11" a="1"/>
  <c r="AH14" i="11" a="1"/>
  <c r="AH14" i="11" s="1"/>
  <c r="AG14" i="11" a="1"/>
  <c r="AG14" i="11" s="1"/>
  <c r="AF14" i="11" a="1"/>
  <c r="AF14" i="11" s="1"/>
  <c r="AE14" i="11" a="1"/>
  <c r="AE14" i="11" s="1"/>
  <c r="AD14" i="11" a="1"/>
  <c r="AD14" i="11" s="1"/>
  <c r="AC14" i="11" a="1"/>
  <c r="AC14" i="11" s="1"/>
  <c r="AB14" i="11" a="1"/>
  <c r="AB14" i="11" s="1"/>
  <c r="AA14" i="11"/>
  <c r="AA14" i="11" a="1"/>
  <c r="Z14" i="11" a="1"/>
  <c r="Z14" i="11" s="1"/>
  <c r="Y14" i="11" a="1"/>
  <c r="Y14" i="11" s="1"/>
  <c r="X14" i="11" a="1"/>
  <c r="X14" i="11" s="1"/>
  <c r="W14" i="11" a="1"/>
  <c r="W14" i="11" s="1"/>
  <c r="V14" i="11" a="1"/>
  <c r="V14" i="11" s="1"/>
  <c r="U14" i="11" a="1"/>
  <c r="U14" i="11" s="1"/>
  <c r="T14" i="11" a="1"/>
  <c r="T14" i="11" s="1"/>
  <c r="S14" i="11" a="1"/>
  <c r="S14" i="11" s="1"/>
  <c r="G14" i="6" s="1" a="1"/>
  <c r="G14" i="6" s="1"/>
  <c r="R14" i="11" a="1"/>
  <c r="R14" i="11" s="1"/>
  <c r="Q14" i="11" a="1"/>
  <c r="Q14" i="11" s="1"/>
  <c r="P14" i="11" a="1"/>
  <c r="P14" i="11" s="1"/>
  <c r="O14" i="11" a="1"/>
  <c r="O14" i="11" s="1"/>
  <c r="N14" i="11" a="1"/>
  <c r="N14" i="11" s="1"/>
  <c r="M14" i="11" a="1"/>
  <c r="M14" i="11" s="1"/>
  <c r="L14" i="11" a="1"/>
  <c r="L14" i="11" s="1"/>
  <c r="K14" i="11"/>
  <c r="K14" i="11" a="1"/>
  <c r="J14" i="11" a="1"/>
  <c r="J14" i="11" s="1"/>
  <c r="I14" i="11" a="1"/>
  <c r="I14" i="11" s="1"/>
  <c r="H14" i="11" a="1"/>
  <c r="H14" i="11" s="1"/>
  <c r="G14" i="11" a="1"/>
  <c r="G14" i="11" s="1"/>
  <c r="BV13" i="11" a="1"/>
  <c r="BV13" i="11" s="1"/>
  <c r="BU13" i="11"/>
  <c r="BU13" i="11" a="1"/>
  <c r="BT13" i="11" a="1"/>
  <c r="BT13" i="11" s="1"/>
  <c r="BS13" i="11" a="1"/>
  <c r="BS13" i="11" s="1"/>
  <c r="BR13" i="11" a="1"/>
  <c r="BR13" i="11" s="1"/>
  <c r="BQ13" i="11" a="1"/>
  <c r="BQ13" i="11" s="1"/>
  <c r="BP13" i="11" a="1"/>
  <c r="BP13" i="11" s="1"/>
  <c r="BO13" i="11" a="1"/>
  <c r="BO13" i="11" s="1"/>
  <c r="BN13" i="11" a="1"/>
  <c r="BN13" i="11" s="1"/>
  <c r="BM13" i="11" a="1"/>
  <c r="BM13" i="11" s="1"/>
  <c r="BL13" i="11" a="1"/>
  <c r="BL13" i="11" s="1"/>
  <c r="BK13" i="11"/>
  <c r="BK13" i="11" a="1"/>
  <c r="BJ13" i="11" a="1"/>
  <c r="BJ13" i="11" s="1"/>
  <c r="BI13" i="11" a="1"/>
  <c r="BI13" i="11" s="1"/>
  <c r="BH13" i="11" a="1"/>
  <c r="BH13" i="11" s="1"/>
  <c r="BG13" i="11" a="1"/>
  <c r="BG13" i="11" s="1"/>
  <c r="BF13" i="11" a="1"/>
  <c r="BF13" i="11" s="1"/>
  <c r="BE13" i="11" a="1"/>
  <c r="BE13" i="11" s="1"/>
  <c r="BD13" i="11" a="1"/>
  <c r="BD13" i="11" s="1"/>
  <c r="BC13" i="11" a="1"/>
  <c r="BC13" i="11" s="1"/>
  <c r="BB13" i="11" a="1"/>
  <c r="BB13" i="11" s="1"/>
  <c r="BA13" i="11" a="1"/>
  <c r="BA13" i="11" s="1"/>
  <c r="AZ13" i="11" a="1"/>
  <c r="AZ13" i="11" s="1"/>
  <c r="AY13" i="11" a="1"/>
  <c r="AY13" i="11" s="1"/>
  <c r="AX13" i="11" a="1"/>
  <c r="AX13" i="11" s="1"/>
  <c r="AW13" i="11"/>
  <c r="AW13" i="11" a="1"/>
  <c r="AV13" i="11" a="1"/>
  <c r="AV13" i="11" s="1"/>
  <c r="AU13" i="11"/>
  <c r="AU13" i="11" a="1"/>
  <c r="AT13" i="11" a="1"/>
  <c r="AT13" i="11" s="1"/>
  <c r="AS13" i="11" a="1"/>
  <c r="AS13" i="11" s="1"/>
  <c r="AR13" i="11" a="1"/>
  <c r="AR13" i="11" s="1"/>
  <c r="AQ13" i="11" a="1"/>
  <c r="AQ13" i="11" s="1"/>
  <c r="AP13" i="11" a="1"/>
  <c r="AP13" i="11" s="1"/>
  <c r="AO13" i="11" a="1"/>
  <c r="AO13" i="11" s="1"/>
  <c r="AN13" i="11" a="1"/>
  <c r="AN13" i="11" s="1"/>
  <c r="AM13" i="11"/>
  <c r="AM13" i="11" a="1"/>
  <c r="AL13" i="11" a="1"/>
  <c r="AL13" i="11" s="1"/>
  <c r="AK13" i="11" a="1"/>
  <c r="AK13" i="11" s="1"/>
  <c r="AJ13" i="11" a="1"/>
  <c r="AJ13" i="11" s="1"/>
  <c r="AI13" i="11" a="1"/>
  <c r="AI13" i="11" s="1"/>
  <c r="AH13" i="11" a="1"/>
  <c r="AH13" i="11" s="1"/>
  <c r="AG13" i="11" a="1"/>
  <c r="AG13" i="11" s="1"/>
  <c r="AF13" i="11" a="1"/>
  <c r="AF13" i="11" s="1"/>
  <c r="AE13" i="11"/>
  <c r="AE13" i="11" a="1"/>
  <c r="AD13" i="11" a="1"/>
  <c r="AD13" i="11" s="1"/>
  <c r="AC13" i="11" a="1"/>
  <c r="AC13" i="11" s="1"/>
  <c r="AB13" i="11" a="1"/>
  <c r="AB13" i="11" s="1"/>
  <c r="AA13" i="11" a="1"/>
  <c r="AA13" i="11" s="1"/>
  <c r="Z13" i="11" a="1"/>
  <c r="Z13" i="11" s="1"/>
  <c r="Y13" i="11" a="1"/>
  <c r="Y13" i="11" s="1"/>
  <c r="X13" i="11" a="1"/>
  <c r="X13" i="11" s="1"/>
  <c r="W13" i="11" a="1"/>
  <c r="W13" i="11" s="1"/>
  <c r="V13" i="11" a="1"/>
  <c r="V13" i="11" s="1"/>
  <c r="U13" i="11" a="1"/>
  <c r="U13" i="11" s="1"/>
  <c r="T13" i="11" a="1"/>
  <c r="T13" i="11" s="1"/>
  <c r="S13" i="11" a="1"/>
  <c r="S13" i="11" s="1"/>
  <c r="R13" i="11" a="1"/>
  <c r="R13" i="11" s="1"/>
  <c r="Q13" i="11" a="1"/>
  <c r="Q13" i="11" s="1"/>
  <c r="P13" i="11" a="1"/>
  <c r="P13" i="11" s="1"/>
  <c r="O13" i="11"/>
  <c r="O13" i="11" a="1"/>
  <c r="N13" i="11" a="1"/>
  <c r="N13" i="11" s="1"/>
  <c r="M13" i="11" a="1"/>
  <c r="M13" i="11" s="1"/>
  <c r="L13" i="11" a="1"/>
  <c r="L13" i="11" s="1"/>
  <c r="K13" i="11" a="1"/>
  <c r="K13" i="11" s="1"/>
  <c r="J13" i="11" a="1"/>
  <c r="J13" i="11" s="1"/>
  <c r="I13" i="11"/>
  <c r="I13" i="11" a="1"/>
  <c r="H13" i="11" a="1"/>
  <c r="H13" i="11" s="1"/>
  <c r="G13" i="11" a="1"/>
  <c r="G13" i="11" s="1"/>
  <c r="BV12" i="11" a="1"/>
  <c r="BV12" i="11" s="1"/>
  <c r="BU12" i="11" a="1"/>
  <c r="BU12" i="11" s="1"/>
  <c r="BT12" i="11" a="1"/>
  <c r="BT12" i="11" s="1"/>
  <c r="BS12" i="11" a="1"/>
  <c r="BS12" i="11" s="1"/>
  <c r="BR12" i="11" a="1"/>
  <c r="BR12" i="11" s="1"/>
  <c r="BQ12" i="11" a="1"/>
  <c r="BQ12" i="11" s="1"/>
  <c r="BP12" i="11" a="1"/>
  <c r="BP12" i="11" s="1"/>
  <c r="BO12" i="11"/>
  <c r="BO12" i="11" a="1"/>
  <c r="BN12" i="11" a="1"/>
  <c r="BN12" i="11" s="1"/>
  <c r="BM12" i="11" a="1"/>
  <c r="BM12" i="11" s="1"/>
  <c r="BL12" i="11" a="1"/>
  <c r="BL12" i="11" s="1"/>
  <c r="BK12" i="11" a="1"/>
  <c r="BK12" i="11" s="1"/>
  <c r="BJ12" i="11" a="1"/>
  <c r="BJ12" i="11" s="1"/>
  <c r="BI12" i="11" a="1"/>
  <c r="BI12" i="11" s="1"/>
  <c r="BH12" i="11" a="1"/>
  <c r="BH12" i="11" s="1"/>
  <c r="BG12" i="11" a="1"/>
  <c r="BG12" i="11" s="1"/>
  <c r="BF12" i="11" a="1"/>
  <c r="BF12" i="11" s="1"/>
  <c r="BE12" i="11" a="1"/>
  <c r="BE12" i="11" s="1"/>
  <c r="BD12" i="11" a="1"/>
  <c r="BD12" i="11" s="1"/>
  <c r="BC12" i="11" a="1"/>
  <c r="BC12" i="11" s="1"/>
  <c r="BB12" i="11" a="1"/>
  <c r="BB12" i="11" s="1"/>
  <c r="BA12" i="11"/>
  <c r="BA12" i="11" a="1"/>
  <c r="AZ12" i="11" a="1"/>
  <c r="AZ12" i="11" s="1"/>
  <c r="AY12" i="11"/>
  <c r="AY12" i="11" a="1"/>
  <c r="AX12" i="11" a="1"/>
  <c r="AX12" i="11" s="1"/>
  <c r="AW12" i="11" a="1"/>
  <c r="AW12" i="11" s="1"/>
  <c r="AV12" i="11" a="1"/>
  <c r="AV12" i="11" s="1"/>
  <c r="AU12" i="11" a="1"/>
  <c r="AU12" i="11" s="1"/>
  <c r="AT12" i="11" a="1"/>
  <c r="AT12" i="11" s="1"/>
  <c r="AS12" i="11" a="1"/>
  <c r="AS12" i="11" s="1"/>
  <c r="AR12" i="11" a="1"/>
  <c r="AR12" i="11" s="1"/>
  <c r="AQ12" i="11"/>
  <c r="AQ12" i="11" a="1"/>
  <c r="AP12" i="11" a="1"/>
  <c r="AP12" i="11" s="1"/>
  <c r="AO12" i="11" a="1"/>
  <c r="AO12" i="11" s="1"/>
  <c r="AN12" i="11" a="1"/>
  <c r="AN12" i="11" s="1"/>
  <c r="AM12" i="11" a="1"/>
  <c r="AM12" i="11" s="1"/>
  <c r="AL12" i="11" a="1"/>
  <c r="AL12" i="11" s="1"/>
  <c r="AK12" i="11" a="1"/>
  <c r="AK12" i="11" s="1"/>
  <c r="AJ12" i="11" a="1"/>
  <c r="AJ12" i="11" s="1"/>
  <c r="AI12" i="11"/>
  <c r="AI12" i="11" a="1"/>
  <c r="AH12" i="11" a="1"/>
  <c r="AH12" i="11" s="1"/>
  <c r="AG12" i="11" a="1"/>
  <c r="AG12" i="11" s="1"/>
  <c r="AF12" i="11" a="1"/>
  <c r="AF12" i="11" s="1"/>
  <c r="AE12" i="11" a="1"/>
  <c r="AE12" i="11" s="1"/>
  <c r="AD12" i="11" a="1"/>
  <c r="AD12" i="11" s="1"/>
  <c r="AC12" i="11" a="1"/>
  <c r="AC12" i="11" s="1"/>
  <c r="AB12" i="11" a="1"/>
  <c r="AB12" i="11" s="1"/>
  <c r="AA12" i="11" a="1"/>
  <c r="AA12" i="11" s="1"/>
  <c r="Z12" i="11" a="1"/>
  <c r="Z12" i="11" s="1"/>
  <c r="Y12" i="11" a="1"/>
  <c r="Y12" i="11" s="1"/>
  <c r="X12" i="11" a="1"/>
  <c r="X12" i="11" s="1"/>
  <c r="W12" i="11" a="1"/>
  <c r="W12" i="11" s="1"/>
  <c r="V12" i="11" a="1"/>
  <c r="V12" i="11" s="1"/>
  <c r="U12" i="11" a="1"/>
  <c r="U12" i="11" s="1"/>
  <c r="T12" i="11" a="1"/>
  <c r="T12" i="11" s="1"/>
  <c r="S12" i="11"/>
  <c r="S12" i="11" a="1"/>
  <c r="R12" i="11" a="1"/>
  <c r="R12" i="11" s="1"/>
  <c r="Q12" i="11" a="1"/>
  <c r="Q12" i="11" s="1"/>
  <c r="P12" i="11" a="1"/>
  <c r="P12" i="11" s="1"/>
  <c r="O12" i="11" a="1"/>
  <c r="O12" i="11" s="1"/>
  <c r="N12" i="11" a="1"/>
  <c r="N12" i="11" s="1"/>
  <c r="M12" i="11"/>
  <c r="M12" i="11" a="1"/>
  <c r="L12" i="11" a="1"/>
  <c r="L12" i="11" s="1"/>
  <c r="K12" i="11" a="1"/>
  <c r="K12" i="11" s="1"/>
  <c r="J12" i="11" a="1"/>
  <c r="J12" i="11" s="1"/>
  <c r="I12" i="11" a="1"/>
  <c r="I12" i="11" s="1"/>
  <c r="H12" i="11" a="1"/>
  <c r="H12" i="11" s="1"/>
  <c r="G12" i="11" a="1"/>
  <c r="G12" i="11" s="1"/>
  <c r="BV11" i="11" a="1"/>
  <c r="BV11" i="11" s="1"/>
  <c r="BU11" i="11" a="1"/>
  <c r="BU11" i="11" s="1"/>
  <c r="BT11" i="11" a="1"/>
  <c r="BT11" i="11" s="1"/>
  <c r="BS11" i="11"/>
  <c r="BS11" i="11" a="1"/>
  <c r="BR11" i="11" a="1"/>
  <c r="BR11" i="11" s="1"/>
  <c r="BQ11" i="11" a="1"/>
  <c r="BQ11" i="11" s="1"/>
  <c r="BP11" i="11" a="1"/>
  <c r="BP11" i="11" s="1"/>
  <c r="BO11" i="11" a="1"/>
  <c r="BO11" i="11" s="1"/>
  <c r="BN11" i="11" a="1"/>
  <c r="BN11" i="11" s="1"/>
  <c r="BM11" i="11" a="1"/>
  <c r="BM11" i="11" s="1"/>
  <c r="BL11" i="11" a="1"/>
  <c r="BL11" i="11" s="1"/>
  <c r="BK11" i="11" a="1"/>
  <c r="BK11" i="11" s="1"/>
  <c r="BJ11" i="11" a="1"/>
  <c r="BJ11" i="11" s="1"/>
  <c r="BI11" i="11" a="1"/>
  <c r="BI11" i="11" s="1"/>
  <c r="BH11" i="11" a="1"/>
  <c r="BH11" i="11" s="1"/>
  <c r="BG11" i="11" a="1"/>
  <c r="BG11" i="11" s="1"/>
  <c r="BF11" i="11" a="1"/>
  <c r="BF11" i="11" s="1"/>
  <c r="BE11" i="11"/>
  <c r="BE11" i="11" a="1"/>
  <c r="BD11" i="11" a="1"/>
  <c r="BD11" i="11" s="1"/>
  <c r="BC11" i="11"/>
  <c r="BC11" i="11" a="1"/>
  <c r="BB11" i="11" a="1"/>
  <c r="BB11" i="11" s="1"/>
  <c r="BA11" i="11" a="1"/>
  <c r="BA11" i="11" s="1"/>
  <c r="AZ11" i="11" a="1"/>
  <c r="AZ11" i="11" s="1"/>
  <c r="AY11" i="11" a="1"/>
  <c r="AY11" i="11" s="1"/>
  <c r="AX11" i="11" a="1"/>
  <c r="AX11" i="11" s="1"/>
  <c r="AW11" i="11" a="1"/>
  <c r="AW11" i="11" s="1"/>
  <c r="AV11" i="11" a="1"/>
  <c r="AV11" i="11" s="1"/>
  <c r="AU11" i="11"/>
  <c r="AU11" i="11" a="1"/>
  <c r="AT11" i="11" a="1"/>
  <c r="AT11" i="11" s="1"/>
  <c r="AS11" i="11" a="1"/>
  <c r="AS11" i="11" s="1"/>
  <c r="AR11" i="11" a="1"/>
  <c r="AR11" i="11" s="1"/>
  <c r="AQ11" i="11" a="1"/>
  <c r="AQ11" i="11" s="1"/>
  <c r="AP11" i="11" a="1"/>
  <c r="AP11" i="11" s="1"/>
  <c r="AO11" i="11" a="1"/>
  <c r="AO11" i="11" s="1"/>
  <c r="AN11" i="11" a="1"/>
  <c r="AN11" i="11" s="1"/>
  <c r="AM11" i="11"/>
  <c r="AM11" i="11" a="1"/>
  <c r="AL11" i="11" a="1"/>
  <c r="AL11" i="11" s="1"/>
  <c r="AK11" i="11" a="1"/>
  <c r="AK11" i="11" s="1"/>
  <c r="AJ11" i="11" a="1"/>
  <c r="AJ11" i="11" s="1"/>
  <c r="AI11" i="11" a="1"/>
  <c r="AI11" i="11" s="1"/>
  <c r="AH11" i="11" a="1"/>
  <c r="AH11" i="11" s="1"/>
  <c r="AG11" i="11" a="1"/>
  <c r="AG11" i="11" s="1"/>
  <c r="AF11" i="11" a="1"/>
  <c r="AF11" i="11" s="1"/>
  <c r="AE11" i="11" a="1"/>
  <c r="AE11" i="11" s="1"/>
  <c r="AD11" i="11" a="1"/>
  <c r="AD11" i="11" s="1"/>
  <c r="AC11" i="11" a="1"/>
  <c r="AC11" i="11" s="1"/>
  <c r="AB11" i="11" a="1"/>
  <c r="AB11" i="11" s="1"/>
  <c r="AA11" i="11" a="1"/>
  <c r="AA11" i="11" s="1"/>
  <c r="Z11" i="11" a="1"/>
  <c r="Z11" i="11" s="1"/>
  <c r="Y11" i="11" a="1"/>
  <c r="Y11" i="11" s="1"/>
  <c r="X11" i="11" a="1"/>
  <c r="X11" i="11" s="1"/>
  <c r="W11" i="11"/>
  <c r="W11" i="11" a="1"/>
  <c r="V11" i="11" a="1"/>
  <c r="V11" i="11" s="1"/>
  <c r="U11" i="11" a="1"/>
  <c r="U11" i="11" s="1"/>
  <c r="T11" i="11" a="1"/>
  <c r="T11" i="11" s="1"/>
  <c r="S11" i="11" a="1"/>
  <c r="S11" i="11" s="1"/>
  <c r="R11" i="11" a="1"/>
  <c r="R11" i="11" s="1"/>
  <c r="Q11" i="11"/>
  <c r="Q11" i="11" a="1"/>
  <c r="P11" i="11" a="1"/>
  <c r="P11" i="11" s="1"/>
  <c r="O11" i="11" a="1"/>
  <c r="O11" i="11" s="1"/>
  <c r="N11" i="11" a="1"/>
  <c r="N11" i="11" s="1"/>
  <c r="G11" i="6" s="1" a="1"/>
  <c r="G11" i="6" s="1"/>
  <c r="M11" i="11" a="1"/>
  <c r="M11" i="11" s="1"/>
  <c r="L11" i="11" a="1"/>
  <c r="L11" i="11" s="1"/>
  <c r="K11" i="11" a="1"/>
  <c r="K11" i="11" s="1"/>
  <c r="J11" i="11" a="1"/>
  <c r="J11" i="11" s="1"/>
  <c r="I11" i="11" a="1"/>
  <c r="I11" i="11" s="1"/>
  <c r="H11" i="11" a="1"/>
  <c r="H11" i="11" s="1"/>
  <c r="G11" i="11"/>
  <c r="G11" i="11" a="1"/>
  <c r="BV10" i="11" a="1"/>
  <c r="BV10" i="11" s="1"/>
  <c r="BU10" i="11" a="1"/>
  <c r="BU10" i="11" s="1"/>
  <c r="BT10" i="11" a="1"/>
  <c r="BT10" i="11" s="1"/>
  <c r="BS10" i="11" a="1"/>
  <c r="BS10" i="11" s="1"/>
  <c r="BR10" i="11" a="1"/>
  <c r="BR10" i="11" s="1"/>
  <c r="BQ10" i="11" a="1"/>
  <c r="BQ10" i="11" s="1"/>
  <c r="BP10" i="11" a="1"/>
  <c r="BP10" i="11" s="1"/>
  <c r="BO10" i="11" a="1"/>
  <c r="BO10" i="11" s="1"/>
  <c r="BN10" i="11" a="1"/>
  <c r="BN10" i="11" s="1"/>
  <c r="BM10" i="11" a="1"/>
  <c r="BM10" i="11" s="1"/>
  <c r="BL10" i="11" a="1"/>
  <c r="BL10" i="11" s="1"/>
  <c r="BK10" i="11" a="1"/>
  <c r="BK10" i="11" s="1"/>
  <c r="BJ10" i="11" a="1"/>
  <c r="BJ10" i="11" s="1"/>
  <c r="BI10" i="11"/>
  <c r="BI10" i="11" a="1"/>
  <c r="BH10" i="11" a="1"/>
  <c r="BH10" i="11" s="1"/>
  <c r="BG10" i="11"/>
  <c r="BG10" i="11" a="1"/>
  <c r="BF10" i="11" a="1"/>
  <c r="BF10" i="11" s="1"/>
  <c r="BE10" i="11" a="1"/>
  <c r="BE10" i="11" s="1"/>
  <c r="BD10" i="11" a="1"/>
  <c r="BD10" i="11" s="1"/>
  <c r="BC10" i="11" a="1"/>
  <c r="BC10" i="11" s="1"/>
  <c r="BB10" i="11" a="1"/>
  <c r="BB10" i="11" s="1"/>
  <c r="BA10" i="11" a="1"/>
  <c r="BA10" i="11" s="1"/>
  <c r="AZ10" i="11" a="1"/>
  <c r="AZ10" i="11" s="1"/>
  <c r="AY10" i="11"/>
  <c r="AY10" i="11" a="1"/>
  <c r="AX10" i="11" a="1"/>
  <c r="AX10" i="11" s="1"/>
  <c r="AW10" i="11" a="1"/>
  <c r="AW10" i="11" s="1"/>
  <c r="AV10" i="11" a="1"/>
  <c r="AV10" i="11" s="1"/>
  <c r="AU10" i="11" a="1"/>
  <c r="AU10" i="11" s="1"/>
  <c r="AT10" i="11" a="1"/>
  <c r="AT10" i="11" s="1"/>
  <c r="AS10" i="11" a="1"/>
  <c r="AS10" i="11" s="1"/>
  <c r="AR10" i="11" a="1"/>
  <c r="AR10" i="11" s="1"/>
  <c r="AQ10" i="11"/>
  <c r="AQ10" i="11" a="1"/>
  <c r="AP10" i="11" a="1"/>
  <c r="AP10" i="11" s="1"/>
  <c r="AO10" i="11" a="1"/>
  <c r="AO10" i="11" s="1"/>
  <c r="AN10" i="11" a="1"/>
  <c r="AN10" i="11" s="1"/>
  <c r="AM10" i="11" a="1"/>
  <c r="AM10" i="11" s="1"/>
  <c r="AL10" i="11" a="1"/>
  <c r="AL10" i="11" s="1"/>
  <c r="AK10" i="11" a="1"/>
  <c r="AK10" i="11" s="1"/>
  <c r="AJ10" i="11" a="1"/>
  <c r="AJ10" i="11" s="1"/>
  <c r="AI10" i="11" a="1"/>
  <c r="AI10" i="11" s="1"/>
  <c r="AH10" i="11" a="1"/>
  <c r="AH10" i="11" s="1"/>
  <c r="AG10" i="11" a="1"/>
  <c r="AG10" i="11" s="1"/>
  <c r="AF10" i="11" a="1"/>
  <c r="AF10" i="11" s="1"/>
  <c r="AE10" i="11" a="1"/>
  <c r="AE10" i="11" s="1"/>
  <c r="AD10" i="11" a="1"/>
  <c r="AD10" i="11" s="1"/>
  <c r="AC10" i="11" a="1"/>
  <c r="AC10" i="11" s="1"/>
  <c r="AB10" i="11" a="1"/>
  <c r="AB10" i="11" s="1"/>
  <c r="AA10" i="11"/>
  <c r="AA10" i="11" a="1"/>
  <c r="Z10" i="11" a="1"/>
  <c r="Z10" i="11" s="1"/>
  <c r="Y10" i="11" a="1"/>
  <c r="Y10" i="11" s="1"/>
  <c r="X10" i="11" a="1"/>
  <c r="X10" i="11" s="1"/>
  <c r="W10" i="11" a="1"/>
  <c r="W10" i="11" s="1"/>
  <c r="V10" i="11" a="1"/>
  <c r="V10" i="11" s="1"/>
  <c r="U10" i="11"/>
  <c r="U10" i="11" a="1"/>
  <c r="T10" i="11" a="1"/>
  <c r="T10" i="11" s="1"/>
  <c r="S10" i="11" a="1"/>
  <c r="S10" i="11" s="1"/>
  <c r="R10" i="11" a="1"/>
  <c r="R10" i="11" s="1"/>
  <c r="Q10" i="11" a="1"/>
  <c r="Q10" i="11" s="1"/>
  <c r="P10" i="11" a="1"/>
  <c r="P10" i="11" s="1"/>
  <c r="O10" i="11" a="1"/>
  <c r="O10" i="11" s="1"/>
  <c r="N10" i="11" a="1"/>
  <c r="N10" i="11" s="1"/>
  <c r="M10" i="11" a="1"/>
  <c r="M10" i="11" s="1"/>
  <c r="L10" i="11" a="1"/>
  <c r="L10" i="11" s="1"/>
  <c r="K10" i="11" a="1"/>
  <c r="K10" i="11" s="1"/>
  <c r="J10" i="11" a="1"/>
  <c r="J10" i="11" s="1"/>
  <c r="I10" i="11" a="1"/>
  <c r="I10" i="11" s="1"/>
  <c r="H10" i="11" a="1"/>
  <c r="H10" i="11" s="1"/>
  <c r="G10" i="11" a="1"/>
  <c r="G10" i="11" s="1"/>
  <c r="BV9" i="11" a="1"/>
  <c r="BV9" i="11" s="1"/>
  <c r="BU9" i="11" a="1"/>
  <c r="BU9" i="11" s="1"/>
  <c r="BT9" i="11" a="1"/>
  <c r="BT9" i="11" s="1"/>
  <c r="BS9" i="11" a="1"/>
  <c r="BS9" i="11" s="1"/>
  <c r="BR9" i="11" a="1"/>
  <c r="BR9" i="11" s="1"/>
  <c r="BQ9" i="11" a="1"/>
  <c r="BQ9" i="11" s="1"/>
  <c r="BP9" i="11" a="1"/>
  <c r="BP9" i="11" s="1"/>
  <c r="BO9" i="11" a="1"/>
  <c r="BO9" i="11" s="1"/>
  <c r="BN9" i="11" a="1"/>
  <c r="BN9" i="11" s="1"/>
  <c r="BM9" i="11"/>
  <c r="BM9" i="11" a="1"/>
  <c r="BL9" i="11" a="1"/>
  <c r="BL9" i="11" s="1"/>
  <c r="BK9" i="11"/>
  <c r="BK9" i="11" a="1"/>
  <c r="BJ9" i="11" a="1"/>
  <c r="BJ9" i="11" s="1"/>
  <c r="BI9" i="11" a="1"/>
  <c r="BI9" i="11" s="1"/>
  <c r="BH9" i="11" a="1"/>
  <c r="BH9" i="11" s="1"/>
  <c r="BG9" i="11" a="1"/>
  <c r="BG9" i="11" s="1"/>
  <c r="BF9" i="11" a="1"/>
  <c r="BF9" i="11" s="1"/>
  <c r="BE9" i="11" a="1"/>
  <c r="BE9" i="11" s="1"/>
  <c r="BD9" i="11" a="1"/>
  <c r="BD9" i="11" s="1"/>
  <c r="BC9" i="11"/>
  <c r="BC9" i="11" a="1"/>
  <c r="BB9" i="11" a="1"/>
  <c r="BB9" i="11" s="1"/>
  <c r="BA9" i="11" a="1"/>
  <c r="BA9" i="11" s="1"/>
  <c r="AZ9" i="11" a="1"/>
  <c r="AZ9" i="11" s="1"/>
  <c r="AY9" i="11" a="1"/>
  <c r="AY9" i="11" s="1"/>
  <c r="AX9" i="11" a="1"/>
  <c r="AX9" i="11" s="1"/>
  <c r="AW9" i="11" a="1"/>
  <c r="AW9" i="11" s="1"/>
  <c r="AV9" i="11" a="1"/>
  <c r="AV9" i="11" s="1"/>
  <c r="AU9" i="11" a="1"/>
  <c r="AU9" i="11" s="1"/>
  <c r="AT9" i="11" a="1"/>
  <c r="AT9" i="11" s="1"/>
  <c r="AS9" i="11" a="1"/>
  <c r="AS9" i="11" s="1"/>
  <c r="AR9" i="11" a="1"/>
  <c r="AR9" i="11" s="1"/>
  <c r="AQ9" i="11" a="1"/>
  <c r="AQ9" i="11" s="1"/>
  <c r="AP9" i="11" a="1"/>
  <c r="AP9" i="11" s="1"/>
  <c r="AO9" i="11"/>
  <c r="AO9" i="11" a="1"/>
  <c r="AN9" i="11" a="1"/>
  <c r="AN9" i="11" s="1"/>
  <c r="AM9" i="11"/>
  <c r="AM9" i="11" a="1"/>
  <c r="AL9" i="11" a="1"/>
  <c r="AL9" i="11" s="1"/>
  <c r="AK9" i="11" a="1"/>
  <c r="AK9" i="11" s="1"/>
  <c r="AJ9" i="11" a="1"/>
  <c r="AJ9" i="11" s="1"/>
  <c r="AI9" i="11" a="1"/>
  <c r="AI9" i="11" s="1"/>
  <c r="AH9" i="11" a="1"/>
  <c r="AH9" i="11" s="1"/>
  <c r="AG9" i="11"/>
  <c r="AG9" i="11" a="1"/>
  <c r="AF9" i="11" a="1"/>
  <c r="AF9" i="11" s="1"/>
  <c r="AE9" i="11" a="1"/>
  <c r="AE9" i="11" s="1"/>
  <c r="AD9" i="11"/>
  <c r="AD9" i="11" a="1"/>
  <c r="AC9" i="11" a="1"/>
  <c r="AC9" i="11" s="1"/>
  <c r="AB9" i="11" a="1"/>
  <c r="AB9" i="11" s="1"/>
  <c r="AA9" i="11" a="1"/>
  <c r="AA9" i="11" s="1"/>
  <c r="Z9" i="11" a="1"/>
  <c r="Z9" i="11" s="1"/>
  <c r="Y9" i="11" a="1"/>
  <c r="Y9" i="11" s="1"/>
  <c r="X9" i="11" a="1"/>
  <c r="X9" i="11" s="1"/>
  <c r="W9" i="11" a="1"/>
  <c r="W9" i="11" s="1"/>
  <c r="V9" i="11" a="1"/>
  <c r="V9" i="11" s="1"/>
  <c r="U9" i="11" a="1"/>
  <c r="U9" i="11" s="1"/>
  <c r="T9" i="11" a="1"/>
  <c r="T9" i="11" s="1"/>
  <c r="S9" i="11" a="1"/>
  <c r="S9" i="11" s="1"/>
  <c r="R9" i="11" a="1"/>
  <c r="R9" i="11" s="1"/>
  <c r="Q9" i="11" a="1"/>
  <c r="Q9" i="11" s="1"/>
  <c r="P9" i="11" a="1"/>
  <c r="P9" i="11" s="1"/>
  <c r="O9" i="11" a="1"/>
  <c r="O9" i="11" s="1"/>
  <c r="N9" i="11" a="1"/>
  <c r="N9" i="11" s="1"/>
  <c r="M9" i="11" a="1"/>
  <c r="M9" i="11" s="1"/>
  <c r="L9" i="11" a="1"/>
  <c r="L9" i="11" s="1"/>
  <c r="K9" i="11" a="1"/>
  <c r="K9" i="11" s="1"/>
  <c r="J9" i="11" a="1"/>
  <c r="J9" i="11" s="1"/>
  <c r="I9" i="11" a="1"/>
  <c r="I9" i="11" s="1"/>
  <c r="H9" i="11" a="1"/>
  <c r="H9" i="11" s="1"/>
  <c r="G9" i="11"/>
  <c r="G9" i="11" a="1"/>
  <c r="BV8" i="11" a="1"/>
  <c r="BV8" i="11" s="1"/>
  <c r="BU8" i="11" a="1"/>
  <c r="BU8" i="11" s="1"/>
  <c r="BT8" i="11" a="1"/>
  <c r="BT8" i="11" s="1"/>
  <c r="BS8" i="11" a="1"/>
  <c r="BS8" i="11" s="1"/>
  <c r="BR8" i="11" a="1"/>
  <c r="BR8" i="11" s="1"/>
  <c r="BQ8" i="11"/>
  <c r="BQ8" i="11" a="1"/>
  <c r="BP8" i="11" a="1"/>
  <c r="BP8" i="11" s="1"/>
  <c r="BO8" i="11" a="1"/>
  <c r="BO8" i="11" s="1"/>
  <c r="BN8" i="11" a="1"/>
  <c r="BN8" i="11" s="1"/>
  <c r="BM8" i="11" a="1"/>
  <c r="BM8" i="11" s="1"/>
  <c r="BL8" i="11" a="1"/>
  <c r="BL8" i="11" s="1"/>
  <c r="BK8" i="11" a="1"/>
  <c r="BK8" i="11" s="1"/>
  <c r="BJ8" i="11" a="1"/>
  <c r="BJ8" i="11" s="1"/>
  <c r="BI8" i="11"/>
  <c r="BI8" i="11" a="1"/>
  <c r="BH8" i="11" a="1"/>
  <c r="BH8" i="11" s="1"/>
  <c r="BG8" i="11" a="1"/>
  <c r="BG8" i="11" s="1"/>
  <c r="BF8" i="11"/>
  <c r="BF8" i="11" a="1"/>
  <c r="BE8" i="11" a="1"/>
  <c r="BE8" i="11" s="1"/>
  <c r="BD8" i="11" a="1"/>
  <c r="BD8" i="11" s="1"/>
  <c r="BC8" i="11" a="1"/>
  <c r="BC8" i="11" s="1"/>
  <c r="BB8" i="11" a="1"/>
  <c r="BB8" i="11" s="1"/>
  <c r="BA8" i="11"/>
  <c r="BA8" i="11" a="1"/>
  <c r="AZ8" i="11" a="1"/>
  <c r="AZ8" i="11" s="1"/>
  <c r="AY8" i="11"/>
  <c r="AY8" i="11" a="1"/>
  <c r="AX8" i="11"/>
  <c r="AX8" i="11" a="1"/>
  <c r="AW8" i="11" a="1"/>
  <c r="AW8" i="11" s="1"/>
  <c r="AV8" i="11" a="1"/>
  <c r="AV8" i="11" s="1"/>
  <c r="AU8" i="11" a="1"/>
  <c r="AU8" i="11" s="1"/>
  <c r="AT8" i="11" a="1"/>
  <c r="AT8" i="11" s="1"/>
  <c r="AS8" i="11" a="1"/>
  <c r="AS8" i="11" s="1"/>
  <c r="AR8" i="11" a="1"/>
  <c r="AR8" i="11" s="1"/>
  <c r="AQ8" i="11"/>
  <c r="AQ8" i="11" a="1"/>
  <c r="AP8" i="11"/>
  <c r="AP8" i="11" a="1"/>
  <c r="AO8" i="11" a="1"/>
  <c r="AO8" i="11" s="1"/>
  <c r="AN8" i="11" a="1"/>
  <c r="AN8" i="11" s="1"/>
  <c r="AM8" i="11" a="1"/>
  <c r="AM8" i="11" s="1"/>
  <c r="AL8" i="11" a="1"/>
  <c r="AL8" i="11" s="1"/>
  <c r="AK8" i="11"/>
  <c r="AK8" i="11" a="1"/>
  <c r="AJ8" i="11" a="1"/>
  <c r="AJ8" i="11" s="1"/>
  <c r="AI8" i="11" a="1"/>
  <c r="AI8" i="11" s="1"/>
  <c r="AH8" i="11" a="1"/>
  <c r="AH8" i="11" s="1"/>
  <c r="AG8" i="11" a="1"/>
  <c r="AG8" i="11" s="1"/>
  <c r="AF8" i="11" a="1"/>
  <c r="AF8" i="11" s="1"/>
  <c r="AE8" i="11" a="1"/>
  <c r="AE8" i="11" s="1"/>
  <c r="AD8" i="11" a="1"/>
  <c r="AD8" i="11" s="1"/>
  <c r="AC8" i="11" a="1"/>
  <c r="AC8" i="11" s="1"/>
  <c r="AB8" i="11"/>
  <c r="AB8" i="11" a="1"/>
  <c r="AA8" i="11"/>
  <c r="AA8" i="11" a="1"/>
  <c r="Z8" i="11" a="1"/>
  <c r="Z8" i="11" s="1"/>
  <c r="Y8" i="11" a="1"/>
  <c r="Y8" i="11" s="1"/>
  <c r="X8" i="11" a="1"/>
  <c r="X8" i="11" s="1"/>
  <c r="W8" i="11" a="1"/>
  <c r="W8" i="11" s="1"/>
  <c r="V8" i="11" a="1"/>
  <c r="V8" i="11" s="1"/>
  <c r="U8" i="11" a="1"/>
  <c r="U8" i="11" s="1"/>
  <c r="T8" i="11" a="1"/>
  <c r="T8" i="11" s="1"/>
  <c r="S8" i="11" a="1"/>
  <c r="S8" i="11" s="1"/>
  <c r="R8" i="11"/>
  <c r="R8" i="11" a="1"/>
  <c r="Q8" i="11" a="1"/>
  <c r="Q8" i="11" s="1"/>
  <c r="P8" i="11" a="1"/>
  <c r="P8" i="11" s="1"/>
  <c r="O8" i="11" a="1"/>
  <c r="O8" i="11" s="1"/>
  <c r="N8" i="11" a="1"/>
  <c r="N8" i="11" s="1"/>
  <c r="M8" i="11" a="1"/>
  <c r="M8" i="11" s="1"/>
  <c r="G8" i="6" s="1" a="1"/>
  <c r="G8" i="6" s="1"/>
  <c r="L8" i="11" a="1"/>
  <c r="L8" i="11" s="1"/>
  <c r="K8" i="11" a="1"/>
  <c r="K8" i="11" s="1"/>
  <c r="J8" i="11" a="1"/>
  <c r="J8" i="11" s="1"/>
  <c r="I8" i="11" a="1"/>
  <c r="I8" i="11" s="1"/>
  <c r="H8" i="11" a="1"/>
  <c r="H8" i="11" s="1"/>
  <c r="G8" i="11" a="1"/>
  <c r="G8" i="11" s="1"/>
  <c r="BV7" i="11" a="1"/>
  <c r="BV7" i="11" s="1"/>
  <c r="BU7" i="11"/>
  <c r="BU7" i="11" a="1"/>
  <c r="BT7" i="11" a="1"/>
  <c r="BT7" i="11" s="1"/>
  <c r="BS7" i="11"/>
  <c r="BS7" i="11" a="1"/>
  <c r="BR7" i="11" a="1"/>
  <c r="BR7" i="11" s="1"/>
  <c r="BQ7" i="11" a="1"/>
  <c r="BQ7" i="11" s="1"/>
  <c r="BP7" i="11" a="1"/>
  <c r="BP7" i="11" s="1"/>
  <c r="BO7" i="11" a="1"/>
  <c r="BO7" i="11" s="1"/>
  <c r="BN7" i="11" a="1"/>
  <c r="BN7" i="11" s="1"/>
  <c r="BM7" i="11"/>
  <c r="BM7" i="11" a="1"/>
  <c r="BL7" i="11"/>
  <c r="BL7" i="11" a="1"/>
  <c r="BK7" i="11" a="1"/>
  <c r="BK7" i="11" s="1"/>
  <c r="BJ7" i="11" a="1"/>
  <c r="BJ7" i="11" s="1"/>
  <c r="BI7" i="11" a="1"/>
  <c r="BI7" i="11" s="1"/>
  <c r="BH7" i="11" a="1"/>
  <c r="BH7" i="11" s="1"/>
  <c r="BG7" i="11" a="1"/>
  <c r="BG7" i="11" s="1"/>
  <c r="BF7" i="11"/>
  <c r="BF7" i="11" a="1"/>
  <c r="BE7" i="11"/>
  <c r="BE7" i="11" a="1"/>
  <c r="BD7" i="11"/>
  <c r="BD7" i="11" a="1"/>
  <c r="BC7" i="11" a="1"/>
  <c r="BC7" i="11" s="1"/>
  <c r="BB7" i="11"/>
  <c r="BB7" i="11" a="1"/>
  <c r="BA7" i="11" a="1"/>
  <c r="BA7" i="11" s="1"/>
  <c r="AZ7" i="11" a="1"/>
  <c r="AZ7" i="11" s="1"/>
  <c r="AY7" i="11" a="1"/>
  <c r="AY7" i="11" s="1"/>
  <c r="AX7" i="11" a="1"/>
  <c r="AX7" i="11" s="1"/>
  <c r="AW7" i="11" a="1"/>
  <c r="AW7" i="11" s="1"/>
  <c r="AV7" i="11" a="1"/>
  <c r="AV7" i="11" s="1"/>
  <c r="AU7" i="11" a="1"/>
  <c r="AU7" i="11" s="1"/>
  <c r="AT7" i="11"/>
  <c r="AT7" i="11" a="1"/>
  <c r="AS7" i="11" a="1"/>
  <c r="AS7" i="11" s="1"/>
  <c r="AR7" i="11" a="1"/>
  <c r="AR7" i="11" s="1"/>
  <c r="AQ7" i="11" a="1"/>
  <c r="AQ7" i="11" s="1"/>
  <c r="AP7" i="11" a="1"/>
  <c r="AP7" i="11" s="1"/>
  <c r="AO7" i="11"/>
  <c r="AO7" i="11" a="1"/>
  <c r="AN7" i="11" a="1"/>
  <c r="AN7" i="11" s="1"/>
  <c r="AM7" i="11"/>
  <c r="AM7" i="11" a="1"/>
  <c r="AL7" i="11"/>
  <c r="AL7" i="11" a="1"/>
  <c r="AK7" i="11" a="1"/>
  <c r="AK7" i="11" s="1"/>
  <c r="AJ7" i="11" a="1"/>
  <c r="AJ7" i="11" s="1"/>
  <c r="AI7" i="11" a="1"/>
  <c r="AI7" i="11" s="1"/>
  <c r="AH7" i="11"/>
  <c r="AH7" i="11" a="1"/>
  <c r="AG7" i="11" a="1"/>
  <c r="AG7" i="11" s="1"/>
  <c r="AF7" i="11" a="1"/>
  <c r="AF7" i="11" s="1"/>
  <c r="AE7" i="11" a="1"/>
  <c r="AE7" i="11" s="1"/>
  <c r="AD7" i="11" a="1"/>
  <c r="AD7" i="11" s="1"/>
  <c r="AC7" i="11" a="1"/>
  <c r="AC7" i="11" s="1"/>
  <c r="AB7" i="11" a="1"/>
  <c r="AB7" i="11" s="1"/>
  <c r="AA7" i="11" a="1"/>
  <c r="AA7" i="11" s="1"/>
  <c r="Z7" i="11"/>
  <c r="Z7" i="11" a="1"/>
  <c r="Y7" i="11" a="1"/>
  <c r="Y7" i="11" s="1"/>
  <c r="X7" i="11"/>
  <c r="X7" i="11" a="1"/>
  <c r="W7" i="11" a="1"/>
  <c r="W7" i="11" s="1"/>
  <c r="V7" i="11"/>
  <c r="V7" i="11" a="1"/>
  <c r="U7" i="11" a="1"/>
  <c r="U7" i="11" s="1"/>
  <c r="T7" i="11" a="1"/>
  <c r="T7" i="11" s="1"/>
  <c r="S7" i="11" a="1"/>
  <c r="S7" i="11" s="1"/>
  <c r="R7" i="11" a="1"/>
  <c r="R7" i="11" s="1"/>
  <c r="Q7" i="11" a="1"/>
  <c r="Q7" i="11" s="1"/>
  <c r="P7" i="11"/>
  <c r="P7" i="11" a="1"/>
  <c r="O7" i="11"/>
  <c r="O7" i="11" a="1"/>
  <c r="N7" i="11" a="1"/>
  <c r="N7" i="11" s="1"/>
  <c r="M7" i="11" a="1"/>
  <c r="M7" i="11" s="1"/>
  <c r="L7" i="11" a="1"/>
  <c r="L7" i="11" s="1"/>
  <c r="K7" i="11" a="1"/>
  <c r="K7" i="11" s="1"/>
  <c r="J7" i="11" a="1"/>
  <c r="J7" i="11" s="1"/>
  <c r="G7" i="6" s="1" a="1"/>
  <c r="G7" i="6" s="1"/>
  <c r="I7" i="11"/>
  <c r="I7" i="11" a="1"/>
  <c r="H7" i="11"/>
  <c r="H7" i="11" a="1"/>
  <c r="G7" i="11"/>
  <c r="G7" i="11" a="1"/>
  <c r="BV6" i="11" a="1"/>
  <c r="BV6" i="11" s="1"/>
  <c r="BU6" i="11" a="1"/>
  <c r="BU6" i="11" s="1"/>
  <c r="BT6" i="11" a="1"/>
  <c r="BT6" i="11" s="1"/>
  <c r="BS6" i="11" a="1"/>
  <c r="BS6" i="11" s="1"/>
  <c r="BR6" i="11"/>
  <c r="BR6" i="11" a="1"/>
  <c r="BQ6" i="11" a="1"/>
  <c r="BQ6" i="11" s="1"/>
  <c r="BP6" i="11"/>
  <c r="BP6" i="11" a="1"/>
  <c r="BO6" i="11"/>
  <c r="BO6" i="11" a="1"/>
  <c r="BN6" i="11"/>
  <c r="BN6" i="11" a="1"/>
  <c r="BM6" i="11" a="1"/>
  <c r="BM6" i="11" s="1"/>
  <c r="BL6" i="11" a="1"/>
  <c r="BL6" i="11" s="1"/>
  <c r="BK6" i="11" a="1"/>
  <c r="BK6" i="11" s="1"/>
  <c r="BJ6" i="11" a="1"/>
  <c r="BJ6" i="11" s="1"/>
  <c r="BI6" i="11"/>
  <c r="BI6" i="11" a="1"/>
  <c r="BH6" i="11" a="1"/>
  <c r="BH6" i="11" s="1"/>
  <c r="BG6" i="11"/>
  <c r="BG6" i="11" a="1"/>
  <c r="BF6" i="11"/>
  <c r="BF6" i="11" a="1"/>
  <c r="BE6" i="11" a="1"/>
  <c r="BE6" i="11" s="1"/>
  <c r="BD6" i="11" a="1"/>
  <c r="BD6" i="11" s="1"/>
  <c r="BC6" i="11" a="1"/>
  <c r="BC6" i="11" s="1"/>
  <c r="BB6" i="11" a="1"/>
  <c r="BB6" i="11" s="1"/>
  <c r="BA6" i="11" a="1"/>
  <c r="BA6" i="11" s="1"/>
  <c r="AZ6" i="11"/>
  <c r="AZ6" i="11" a="1"/>
  <c r="AY6" i="11" a="1"/>
  <c r="AY6" i="11" s="1"/>
  <c r="AX6" i="11"/>
  <c r="AX6" i="11" a="1"/>
  <c r="AW6" i="11" a="1"/>
  <c r="AW6" i="11" s="1"/>
  <c r="AV6" i="11" a="1"/>
  <c r="AV6" i="11" s="1"/>
  <c r="AU6" i="11"/>
  <c r="AU6" i="11" a="1"/>
  <c r="AT6" i="11" a="1"/>
  <c r="AT6" i="11" s="1"/>
  <c r="AS6" i="11" a="1"/>
  <c r="AS6" i="11" s="1"/>
  <c r="AR6" i="11" a="1"/>
  <c r="AR6" i="11" s="1"/>
  <c r="AQ6" i="11"/>
  <c r="AQ6" i="11" a="1"/>
  <c r="AP6" i="11" a="1"/>
  <c r="AP6" i="11" s="1"/>
  <c r="AO6" i="11" a="1"/>
  <c r="AO6" i="11" s="1"/>
  <c r="AN6" i="11" a="1"/>
  <c r="AN6" i="11" s="1"/>
  <c r="AM6" i="11"/>
  <c r="AM6" i="11" a="1"/>
  <c r="AL6" i="11" a="1"/>
  <c r="AL6" i="11" s="1"/>
  <c r="AK6" i="11" a="1"/>
  <c r="AK6" i="11" s="1"/>
  <c r="AJ6" i="11" a="1"/>
  <c r="AJ6" i="11" s="1"/>
  <c r="AI6" i="11" a="1"/>
  <c r="AI6" i="11" s="1"/>
  <c r="AH6" i="11"/>
  <c r="AH6" i="11" a="1"/>
  <c r="AG6" i="11" a="1"/>
  <c r="AG6" i="11" s="1"/>
  <c r="AF6" i="11" a="1"/>
  <c r="AF6" i="11" s="1"/>
  <c r="AE6" i="11"/>
  <c r="AE6" i="11" a="1"/>
  <c r="AD6" i="11"/>
  <c r="AD6" i="11" a="1"/>
  <c r="AC6" i="11" a="1"/>
  <c r="AC6" i="11" s="1"/>
  <c r="AB6" i="11" a="1"/>
  <c r="AB6" i="11" s="1"/>
  <c r="AA6" i="11" a="1"/>
  <c r="AA6" i="11" s="1"/>
  <c r="Z6" i="11" a="1"/>
  <c r="Z6" i="11" s="1"/>
  <c r="Y6" i="11" a="1"/>
  <c r="Y6" i="11" s="1"/>
  <c r="X6" i="11" a="1"/>
  <c r="X6" i="11" s="1"/>
  <c r="W6" i="11" a="1"/>
  <c r="W6" i="11" s="1"/>
  <c r="V6" i="11"/>
  <c r="V6" i="11" a="1"/>
  <c r="U6" i="11"/>
  <c r="U6" i="11" a="1"/>
  <c r="T6" i="11" a="1"/>
  <c r="T6" i="11" s="1"/>
  <c r="S6" i="11" a="1"/>
  <c r="S6" i="11" s="1"/>
  <c r="R6" i="11" a="1"/>
  <c r="R6" i="11" s="1"/>
  <c r="Q6" i="11" a="1"/>
  <c r="Q6" i="11" s="1"/>
  <c r="P6" i="11" a="1"/>
  <c r="P6" i="11" s="1"/>
  <c r="O6" i="11"/>
  <c r="O6" i="11" a="1"/>
  <c r="N6" i="11" a="1"/>
  <c r="N6" i="11" s="1"/>
  <c r="M6" i="11"/>
  <c r="M6" i="11" a="1"/>
  <c r="L6" i="11"/>
  <c r="L6" i="11" a="1"/>
  <c r="K6" i="11" a="1"/>
  <c r="K6" i="11" s="1"/>
  <c r="G6" i="6" s="1" a="1"/>
  <c r="G6" i="6" s="1"/>
  <c r="J6" i="11" a="1"/>
  <c r="J6" i="11" s="1"/>
  <c r="I6" i="11" a="1"/>
  <c r="I6" i="11" s="1"/>
  <c r="H6" i="11" a="1"/>
  <c r="H6" i="11" s="1"/>
  <c r="G6" i="11" a="1"/>
  <c r="G6" i="11" s="1"/>
  <c r="BV5" i="11"/>
  <c r="BV5" i="11" a="1"/>
  <c r="BU5" i="11" a="1"/>
  <c r="BU5" i="11" s="1"/>
  <c r="BT5" i="11"/>
  <c r="BT5" i="11" a="1"/>
  <c r="BS5" i="11"/>
  <c r="BS5" i="11" a="1"/>
  <c r="BR5" i="11" a="1"/>
  <c r="BR5" i="11" s="1"/>
  <c r="BQ5" i="11" a="1"/>
  <c r="BQ5" i="11" s="1"/>
  <c r="BP5" i="11" a="1"/>
  <c r="BP5" i="11" s="1"/>
  <c r="BO5" i="11" a="1"/>
  <c r="BO5" i="11" s="1"/>
  <c r="BN5" i="11" a="1"/>
  <c r="BN5" i="11" s="1"/>
  <c r="BM5" i="11"/>
  <c r="BM5" i="11" a="1"/>
  <c r="BL5" i="11" a="1"/>
  <c r="BL5" i="11" s="1"/>
  <c r="BK5" i="11"/>
  <c r="BK5" i="11" a="1"/>
  <c r="BJ5" i="11"/>
  <c r="BJ5" i="11" a="1"/>
  <c r="BI5" i="11" a="1"/>
  <c r="BI5" i="11" s="1"/>
  <c r="BH5" i="11" a="1"/>
  <c r="BH5" i="11" s="1"/>
  <c r="BG5" i="11" a="1"/>
  <c r="BG5" i="11" s="1"/>
  <c r="BF5" i="11" a="1"/>
  <c r="BF5" i="11" s="1"/>
  <c r="BE5" i="11" a="1"/>
  <c r="BE5" i="11" s="1"/>
  <c r="BD5" i="11"/>
  <c r="BD5" i="11" a="1"/>
  <c r="BC5" i="11" a="1"/>
  <c r="BC5" i="11" s="1"/>
  <c r="BB5" i="11"/>
  <c r="BB5" i="11" a="1"/>
  <c r="BA5" i="11" a="1"/>
  <c r="BA5" i="11" s="1"/>
  <c r="AZ5" i="11" a="1"/>
  <c r="AZ5" i="11" s="1"/>
  <c r="AY5" i="11" a="1"/>
  <c r="AY5" i="11" s="1"/>
  <c r="AX5" i="11" a="1"/>
  <c r="AX5" i="11" s="1"/>
  <c r="AW5" i="11" a="1"/>
  <c r="AW5" i="11" s="1"/>
  <c r="AV5" i="11" a="1"/>
  <c r="AV5" i="11" s="1"/>
  <c r="AU5" i="11"/>
  <c r="AU5" i="11" a="1"/>
  <c r="AT5" i="11" a="1"/>
  <c r="AT5" i="11" s="1"/>
  <c r="AS5" i="11" a="1"/>
  <c r="AS5" i="11" s="1"/>
  <c r="AR5" i="11" a="1"/>
  <c r="AR5" i="11" s="1"/>
  <c r="AQ5" i="11" a="1"/>
  <c r="AQ5" i="11" s="1"/>
  <c r="AP5" i="11" a="1"/>
  <c r="AP5" i="11" s="1"/>
  <c r="AO5" i="11" a="1"/>
  <c r="AO5" i="11" s="1"/>
  <c r="AN5" i="11" a="1"/>
  <c r="AN5" i="11" s="1"/>
  <c r="AM5" i="11" a="1"/>
  <c r="AM5" i="11" s="1"/>
  <c r="AL5" i="11"/>
  <c r="AL5" i="11" a="1"/>
  <c r="AK5" i="11" a="1"/>
  <c r="AK5" i="11" s="1"/>
  <c r="AJ5" i="11" a="1"/>
  <c r="AJ5" i="11" s="1"/>
  <c r="AI5" i="11"/>
  <c r="AI5" i="11" a="1"/>
  <c r="AH5" i="11" a="1"/>
  <c r="AH5" i="11" s="1"/>
  <c r="AG5" i="11" a="1"/>
  <c r="AG5" i="11" s="1"/>
  <c r="AF5" i="11" a="1"/>
  <c r="AF5" i="11" s="1"/>
  <c r="AE5" i="11" a="1"/>
  <c r="AE5" i="11" s="1"/>
  <c r="AD5" i="11" a="1"/>
  <c r="AD5" i="11" s="1"/>
  <c r="AC5" i="11" a="1"/>
  <c r="AC5" i="11" s="1"/>
  <c r="AB5" i="11" a="1"/>
  <c r="AB5" i="11" s="1"/>
  <c r="AA5" i="11" a="1"/>
  <c r="AA5" i="11" s="1"/>
  <c r="Z5" i="11"/>
  <c r="Z5" i="11" a="1"/>
  <c r="Y5" i="11" a="1"/>
  <c r="Y5" i="11" s="1"/>
  <c r="X5" i="11" a="1"/>
  <c r="X5" i="11" s="1"/>
  <c r="W5" i="11" a="1"/>
  <c r="W5" i="11" s="1"/>
  <c r="V5" i="11" a="1"/>
  <c r="V5" i="11" s="1"/>
  <c r="U5" i="11" a="1"/>
  <c r="U5" i="11" s="1"/>
  <c r="T5" i="11" a="1"/>
  <c r="T5" i="11" s="1"/>
  <c r="S5" i="11"/>
  <c r="S5" i="11" a="1"/>
  <c r="R5" i="11" a="1"/>
  <c r="R5" i="11" s="1"/>
  <c r="Q5" i="11"/>
  <c r="Q5" i="11" a="1"/>
  <c r="P5" i="11" a="1"/>
  <c r="P5" i="11" s="1"/>
  <c r="O5" i="11" a="1"/>
  <c r="O5" i="11" s="1"/>
  <c r="N5" i="11" a="1"/>
  <c r="N5" i="11" s="1"/>
  <c r="M5" i="11" a="1"/>
  <c r="M5" i="11" s="1"/>
  <c r="L5" i="11" a="1"/>
  <c r="L5" i="11" s="1"/>
  <c r="K5" i="11" a="1"/>
  <c r="K5" i="11" s="1"/>
  <c r="J5" i="11"/>
  <c r="J5" i="11" a="1"/>
  <c r="I5" i="11" a="1"/>
  <c r="I5" i="11" s="1"/>
  <c r="H5" i="11"/>
  <c r="H5" i="11" a="1"/>
  <c r="G5" i="11" a="1"/>
  <c r="G5" i="11" s="1"/>
  <c r="BV4" i="11" a="1"/>
  <c r="BV4" i="11" s="1"/>
  <c r="BU4" i="11" a="1"/>
  <c r="BU4" i="11" s="1"/>
  <c r="BT4" i="11" a="1"/>
  <c r="BT4" i="11" s="1"/>
  <c r="BS4" i="11" a="1"/>
  <c r="BS4" i="11" s="1"/>
  <c r="BR4" i="11" a="1"/>
  <c r="BR4" i="11" s="1"/>
  <c r="BQ4" i="11"/>
  <c r="BQ4" i="11" a="1"/>
  <c r="BP4" i="11" a="1"/>
  <c r="BP4" i="11" s="1"/>
  <c r="BO4" i="11"/>
  <c r="BO4" i="11" a="1"/>
  <c r="BN4" i="11" a="1"/>
  <c r="BN4" i="11" s="1"/>
  <c r="BM4" i="11" a="1"/>
  <c r="BM4" i="11" s="1"/>
  <c r="BL4" i="11" a="1"/>
  <c r="BL4" i="11" s="1"/>
  <c r="BK4" i="11" a="1"/>
  <c r="BK4" i="11" s="1"/>
  <c r="BJ4" i="11" a="1"/>
  <c r="BJ4" i="11" s="1"/>
  <c r="BI4" i="11" a="1"/>
  <c r="BI4" i="11" s="1"/>
  <c r="BH4" i="11"/>
  <c r="BH4" i="11" a="1"/>
  <c r="BG4" i="11" a="1"/>
  <c r="BG4" i="11" s="1"/>
  <c r="BF4" i="11"/>
  <c r="BF4" i="11" a="1"/>
  <c r="BE4" i="11" a="1"/>
  <c r="BE4" i="11" s="1"/>
  <c r="BD4" i="11" a="1"/>
  <c r="BD4" i="11" s="1"/>
  <c r="BC4" i="11" a="1"/>
  <c r="BC4" i="11" s="1"/>
  <c r="BB4" i="11" a="1"/>
  <c r="BB4" i="11" s="1"/>
  <c r="BA4" i="11" a="1"/>
  <c r="BA4" i="11" s="1"/>
  <c r="AZ4" i="11" a="1"/>
  <c r="AZ4" i="11" s="1"/>
  <c r="AY4" i="11"/>
  <c r="AY4" i="11" a="1"/>
  <c r="AX4" i="11" a="1"/>
  <c r="AX4" i="11" s="1"/>
  <c r="AW4" i="11" a="1"/>
  <c r="AW4" i="11" s="1"/>
  <c r="AV4" i="11" a="1"/>
  <c r="AV4" i="11" s="1"/>
  <c r="AU4" i="11" a="1"/>
  <c r="AU4" i="11" s="1"/>
  <c r="AT4" i="11" a="1"/>
  <c r="AT4" i="11" s="1"/>
  <c r="AS4" i="11" a="1"/>
  <c r="AS4" i="11" s="1"/>
  <c r="AR4" i="11" a="1"/>
  <c r="AR4" i="11" s="1"/>
  <c r="AQ4" i="11" a="1"/>
  <c r="AQ4" i="11" s="1"/>
  <c r="AP4" i="11"/>
  <c r="AP4" i="11" a="1"/>
  <c r="AO4" i="11" a="1"/>
  <c r="AO4" i="11" s="1"/>
  <c r="AN4" i="11" a="1"/>
  <c r="AN4" i="11" s="1"/>
  <c r="AM4" i="11"/>
  <c r="AM4" i="11" a="1"/>
  <c r="AL4" i="11" a="1"/>
  <c r="AL4" i="11" s="1"/>
  <c r="AK4" i="11" a="1"/>
  <c r="AK4" i="11" s="1"/>
  <c r="AJ4" i="11" a="1"/>
  <c r="AJ4" i="11" s="1"/>
  <c r="AI4" i="11" a="1"/>
  <c r="AI4" i="11" s="1"/>
  <c r="AH4" i="11" a="1"/>
  <c r="AH4" i="11" s="1"/>
  <c r="AG4" i="11" a="1"/>
  <c r="AG4" i="11" s="1"/>
  <c r="AF4" i="11" a="1"/>
  <c r="AF4" i="11" s="1"/>
  <c r="AE4" i="11" a="1"/>
  <c r="AE4" i="11" s="1"/>
  <c r="AD4" i="11"/>
  <c r="AD4" i="11" a="1"/>
  <c r="AC4" i="11" a="1"/>
  <c r="AC4" i="11" s="1"/>
  <c r="AB4" i="11" a="1"/>
  <c r="AB4" i="11" s="1"/>
  <c r="AA4" i="11" a="1"/>
  <c r="AA4" i="11" s="1"/>
  <c r="Z4" i="11" a="1"/>
  <c r="Z4" i="11" s="1"/>
  <c r="Y4" i="11" a="1"/>
  <c r="Y4" i="11" s="1"/>
  <c r="X4" i="11" a="1"/>
  <c r="X4" i="11" s="1"/>
  <c r="W4" i="11"/>
  <c r="W4" i="11" a="1"/>
  <c r="V4" i="11" a="1"/>
  <c r="V4" i="11" s="1"/>
  <c r="U4" i="11"/>
  <c r="U4" i="11" a="1"/>
  <c r="T4" i="11" a="1"/>
  <c r="T4" i="11" s="1"/>
  <c r="S4" i="11" a="1"/>
  <c r="S4" i="11" s="1"/>
  <c r="R4" i="11" a="1"/>
  <c r="R4" i="11" s="1"/>
  <c r="Q4" i="11" a="1"/>
  <c r="Q4" i="11" s="1"/>
  <c r="P4" i="11" a="1"/>
  <c r="P4" i="11" s="1"/>
  <c r="O4" i="11" a="1"/>
  <c r="O4" i="11" s="1"/>
  <c r="N4" i="11"/>
  <c r="N4" i="11" a="1"/>
  <c r="M4" i="11" a="1"/>
  <c r="M4" i="11" s="1"/>
  <c r="L4" i="11"/>
  <c r="L4" i="11" a="1"/>
  <c r="K4" i="11" a="1"/>
  <c r="K4" i="11" s="1"/>
  <c r="J4" i="11" a="1"/>
  <c r="J4" i="11" s="1"/>
  <c r="I4" i="11" a="1"/>
  <c r="I4" i="11" s="1"/>
  <c r="H4" i="11" a="1"/>
  <c r="H4" i="11" s="1"/>
  <c r="G4" i="11" a="1"/>
  <c r="G4" i="11" s="1"/>
  <c r="BV3" i="11" a="1"/>
  <c r="BV3" i="11" s="1"/>
  <c r="BU3" i="11"/>
  <c r="BU3" i="11" a="1"/>
  <c r="BT3" i="11" a="1"/>
  <c r="BT3" i="11" s="1"/>
  <c r="BS3" i="11"/>
  <c r="BS3" i="11" a="1"/>
  <c r="BR3" i="11" a="1"/>
  <c r="BR3" i="11" s="1"/>
  <c r="BQ3" i="11" a="1"/>
  <c r="BQ3" i="11" s="1"/>
  <c r="BP3" i="11" a="1"/>
  <c r="BP3" i="11" s="1"/>
  <c r="BO3" i="11" a="1"/>
  <c r="BO3" i="11" s="1"/>
  <c r="BN3" i="11" a="1"/>
  <c r="BN3" i="11" s="1"/>
  <c r="BM3" i="11" a="1"/>
  <c r="BM3" i="11" s="1"/>
  <c r="BL3" i="11"/>
  <c r="BL3" i="11" a="1"/>
  <c r="BK3" i="11" a="1"/>
  <c r="BK3" i="11" s="1"/>
  <c r="BJ3" i="11"/>
  <c r="BJ3" i="11" a="1"/>
  <c r="BI3" i="11" a="1"/>
  <c r="BI3" i="11" s="1"/>
  <c r="BH3" i="11" a="1"/>
  <c r="BH3" i="11" s="1"/>
  <c r="BG3" i="11" a="1"/>
  <c r="BG3" i="11" s="1"/>
  <c r="BF3" i="11" a="1"/>
  <c r="BF3" i="11" s="1"/>
  <c r="BE3" i="11" a="1"/>
  <c r="BE3" i="11" s="1"/>
  <c r="BD3" i="11" a="1"/>
  <c r="BD3" i="11" s="1"/>
  <c r="BC3" i="11"/>
  <c r="BC3" i="11" a="1"/>
  <c r="BB3" i="11" a="1"/>
  <c r="BB3" i="11" s="1"/>
  <c r="BA3" i="11" a="1"/>
  <c r="BA3" i="11" s="1"/>
  <c r="AZ3" i="11" a="1"/>
  <c r="AZ3" i="11" s="1"/>
  <c r="AY3" i="11" a="1"/>
  <c r="AY3" i="11" s="1"/>
  <c r="AX3" i="11" a="1"/>
  <c r="AX3" i="11" s="1"/>
  <c r="AW3" i="11" a="1"/>
  <c r="AW3" i="11" s="1"/>
  <c r="AV3" i="11" a="1"/>
  <c r="AV3" i="11" s="1"/>
  <c r="AU3" i="11" a="1"/>
  <c r="AU3" i="11" s="1"/>
  <c r="AT3" i="11"/>
  <c r="AT3" i="11" a="1"/>
  <c r="AS3" i="11" a="1"/>
  <c r="AS3" i="11" s="1"/>
  <c r="AR3" i="11" a="1"/>
  <c r="AR3" i="11" s="1"/>
  <c r="AQ3" i="11"/>
  <c r="AQ3" i="11" a="1"/>
  <c r="AP3" i="11" a="1"/>
  <c r="AP3" i="11" s="1"/>
  <c r="AO3" i="11" a="1"/>
  <c r="AO3" i="11" s="1"/>
  <c r="AN3" i="11" a="1"/>
  <c r="AN3" i="11" s="1"/>
  <c r="AM3" i="11" a="1"/>
  <c r="AM3" i="11" s="1"/>
  <c r="AL3" i="11" a="1"/>
  <c r="AL3" i="11" s="1"/>
  <c r="AK3" i="11" a="1"/>
  <c r="AK3" i="11" s="1"/>
  <c r="AJ3" i="11" a="1"/>
  <c r="AJ3" i="11" s="1"/>
  <c r="AI3" i="11" a="1"/>
  <c r="AI3" i="11" s="1"/>
  <c r="AH3" i="11"/>
  <c r="AH3" i="11" a="1"/>
  <c r="AG3" i="11" a="1"/>
  <c r="AG3" i="11" s="1"/>
  <c r="AF3" i="11" a="1"/>
  <c r="AF3" i="11" s="1"/>
  <c r="AE3" i="11" a="1"/>
  <c r="AE3" i="11" s="1"/>
  <c r="AD3" i="11" a="1"/>
  <c r="AD3" i="11" s="1"/>
  <c r="AC3" i="11" a="1"/>
  <c r="AC3" i="11" s="1"/>
  <c r="AB3" i="11" a="1"/>
  <c r="AB3" i="11" s="1"/>
  <c r="AA3" i="11"/>
  <c r="AA3" i="11" a="1"/>
  <c r="Z3" i="11" a="1"/>
  <c r="Z3" i="11" s="1"/>
  <c r="Y3" i="11"/>
  <c r="Y3" i="11" a="1"/>
  <c r="X3" i="11" a="1"/>
  <c r="X3" i="11" s="1"/>
  <c r="W3" i="11" a="1"/>
  <c r="W3" i="11" s="1"/>
  <c r="V3" i="11" a="1"/>
  <c r="V3" i="11" s="1"/>
  <c r="U3" i="11" a="1"/>
  <c r="U3" i="11" s="1"/>
  <c r="T3" i="11" a="1"/>
  <c r="T3" i="11" s="1"/>
  <c r="S3" i="11" a="1"/>
  <c r="S3" i="11" s="1"/>
  <c r="R3" i="11"/>
  <c r="R3" i="11" a="1"/>
  <c r="Q3" i="11" a="1"/>
  <c r="Q3" i="11" s="1"/>
  <c r="P3" i="11"/>
  <c r="P3" i="11" a="1"/>
  <c r="O3" i="11" a="1"/>
  <c r="O3" i="11" s="1"/>
  <c r="N3" i="11" a="1"/>
  <c r="N3" i="11" s="1"/>
  <c r="M3" i="11" a="1"/>
  <c r="M3" i="11" s="1"/>
  <c r="L3" i="11" a="1"/>
  <c r="L3" i="11" s="1"/>
  <c r="K3" i="11" a="1"/>
  <c r="K3" i="11" s="1"/>
  <c r="J3" i="11" a="1"/>
  <c r="J3" i="11" s="1"/>
  <c r="I3" i="11"/>
  <c r="I3" i="11" a="1"/>
  <c r="H3" i="11" a="1"/>
  <c r="H3" i="11" s="1"/>
  <c r="G17" i="9" a="1"/>
  <c r="G17" i="9" s="1"/>
  <c r="G13" i="9" a="1"/>
  <c r="G13" i="9" s="1"/>
  <c r="G12" i="9" a="1"/>
  <c r="G12" i="9" s="1"/>
  <c r="G10" i="9" a="1"/>
  <c r="G10" i="9" s="1"/>
  <c r="G6" i="9" a="1"/>
  <c r="G6" i="9" s="1"/>
  <c r="D4" i="9" a="1"/>
  <c r="D4" i="9" s="1"/>
  <c r="G4" i="9" s="1" a="1"/>
  <c r="G4" i="9" s="1"/>
  <c r="G18" i="6" a="1"/>
  <c r="G18" i="6" s="1"/>
  <c r="G13" i="6" a="1"/>
  <c r="G13" i="6" s="1"/>
  <c r="G12" i="6" a="1"/>
  <c r="G12" i="6" s="1"/>
  <c r="G10" i="6" a="1"/>
  <c r="G10" i="6" s="1"/>
  <c r="G9" i="6" a="1"/>
  <c r="G9" i="6" s="1"/>
  <c r="D4" i="6" a="1"/>
  <c r="D4" i="6" s="1"/>
  <c r="G19" i="6" a="1"/>
  <c r="G19" i="6" s="1"/>
  <c r="G17" i="6" a="1"/>
  <c r="G17" i="6" s="1"/>
  <c r="G15" i="6" a="1"/>
  <c r="G15" i="6" s="1"/>
  <c r="G4" i="8" a="1"/>
  <c r="G4" i="8" s="1"/>
  <c r="G5" i="8" a="1"/>
  <c r="G5" i="8" s="1"/>
  <c r="G6" i="8" a="1"/>
  <c r="G6" i="8" s="1"/>
  <c r="G7" i="8" a="1"/>
  <c r="G7" i="8" s="1"/>
  <c r="G8" i="8" a="1"/>
  <c r="G8" i="8" s="1"/>
  <c r="G9" i="8" a="1"/>
  <c r="G9" i="8" s="1"/>
  <c r="G10" i="8" a="1"/>
  <c r="G10" i="8" s="1"/>
  <c r="G14" i="8" a="1"/>
  <c r="G14" i="8" s="1"/>
  <c r="G15" i="8" a="1"/>
  <c r="G15" i="8" s="1"/>
  <c r="G16" i="8" a="1"/>
  <c r="G16" i="8" s="1"/>
  <c r="G17" i="8" a="1"/>
  <c r="G17" i="8" s="1"/>
  <c r="G18" i="8" a="1"/>
  <c r="G18" i="8" s="1"/>
  <c r="G19" i="8" a="1"/>
  <c r="G19" i="8" s="1"/>
  <c r="G3" i="8" a="1"/>
  <c r="G3" i="8" s="1"/>
  <c r="D12" i="8" a="1"/>
  <c r="D12" i="8" s="1"/>
  <c r="G12" i="8" s="1" a="1"/>
  <c r="G12" i="8" s="1"/>
  <c r="G4" i="3" a="1"/>
  <c r="G4" i="3" s="1"/>
  <c r="G5" i="3" a="1"/>
  <c r="G5" i="3" s="1"/>
  <c r="G6" i="3" a="1"/>
  <c r="G6" i="3" s="1"/>
  <c r="G7" i="3" a="1"/>
  <c r="G7" i="3" s="1"/>
  <c r="G8" i="3" a="1"/>
  <c r="G8" i="3" s="1"/>
  <c r="G9" i="3" a="1"/>
  <c r="G9" i="3" s="1"/>
  <c r="G10" i="3" a="1"/>
  <c r="G10" i="3" s="1"/>
  <c r="G14" i="3" a="1"/>
  <c r="G14" i="3" s="1"/>
  <c r="G15" i="3" a="1"/>
  <c r="G15" i="3" s="1"/>
  <c r="G16" i="3" a="1"/>
  <c r="G16" i="3" s="1"/>
  <c r="G17" i="3" a="1"/>
  <c r="G17" i="3" s="1"/>
  <c r="G18" i="3" a="1"/>
  <c r="G18" i="3" s="1"/>
  <c r="G19" i="3" a="1"/>
  <c r="G19" i="3" s="1"/>
  <c r="G3" i="3" a="1"/>
  <c r="G3" i="3" s="1"/>
  <c r="D12" i="3" a="1"/>
  <c r="D12" i="3" s="1"/>
  <c r="G12" i="3" s="1" a="1"/>
  <c r="G12" i="3" s="1"/>
  <c r="G8" i="9" a="1"/>
  <c r="G8" i="9" s="1"/>
  <c r="G9" i="9" a="1"/>
  <c r="G9" i="9" s="1"/>
  <c r="G11" i="9" a="1"/>
  <c r="G11" i="9" s="1"/>
  <c r="G14" i="9" a="1"/>
  <c r="G14" i="9" s="1"/>
  <c r="G15" i="9" a="1"/>
  <c r="G15" i="9" s="1"/>
  <c r="G16" i="9" a="1"/>
  <c r="G16" i="9" s="1"/>
  <c r="G18" i="9" a="1"/>
  <c r="G18" i="9" s="1"/>
  <c r="G19" i="9" a="1"/>
  <c r="G19" i="9" s="1"/>
  <c r="G3" i="11" a="1"/>
  <c r="G3" i="11" s="1"/>
  <c r="G4" i="6" l="1" a="1"/>
  <c r="G4" i="6" s="1"/>
  <c r="K4" i="6" s="1" a="1"/>
  <c r="K4" i="6" s="1"/>
  <c r="K17" i="6" a="1"/>
  <c r="K17" i="6" s="1"/>
  <c r="K8" i="8" a="1"/>
  <c r="K8" i="8" s="1"/>
  <c r="K5" i="8" a="1"/>
  <c r="K5" i="8" s="1"/>
  <c r="K7" i="3" a="1"/>
  <c r="K7" i="3" s="1"/>
  <c r="K9" i="9" a="1"/>
  <c r="K9" i="9" s="1"/>
  <c r="K13" i="9" a="1"/>
  <c r="K13" i="9" s="1"/>
  <c r="K14" i="6" a="1"/>
  <c r="K14" i="6" s="1"/>
  <c r="K8" i="3" a="1"/>
  <c r="K8" i="3" s="1"/>
  <c r="K7" i="8" a="1"/>
  <c r="K7" i="8" s="1"/>
  <c r="K6" i="3" a="1"/>
  <c r="K6" i="3" s="1"/>
  <c r="K4" i="8" a="1"/>
  <c r="K4" i="8" s="1"/>
  <c r="K3" i="8" a="1"/>
  <c r="K3" i="8" s="1"/>
  <c r="K19" i="8" a="1"/>
  <c r="K19" i="8" s="1"/>
  <c r="K18" i="8" a="1"/>
  <c r="K18" i="8" s="1"/>
  <c r="K12" i="8" a="1"/>
  <c r="K12" i="8" s="1"/>
  <c r="K9" i="8" a="1"/>
  <c r="K9" i="8" s="1"/>
  <c r="K5" i="3" a="1"/>
  <c r="K5" i="3" s="1"/>
  <c r="K17" i="8" a="1"/>
  <c r="K17" i="8" s="1"/>
  <c r="K16" i="8" a="1"/>
  <c r="K16" i="8" s="1"/>
  <c r="K10" i="8" a="1"/>
  <c r="K10" i="8" s="1"/>
  <c r="K6" i="8" a="1"/>
  <c r="K6" i="8" s="1"/>
  <c r="K3" i="3" a="1"/>
  <c r="K3" i="3" s="1"/>
  <c r="K4" i="3" a="1"/>
  <c r="K4" i="3" s="1"/>
  <c r="K16" i="3" a="1"/>
  <c r="K16" i="3" s="1"/>
  <c r="K17" i="3" a="1"/>
  <c r="K17" i="3" s="1"/>
  <c r="K4" i="9" a="1"/>
  <c r="K4" i="9" s="1"/>
  <c r="K19" i="9" a="1"/>
  <c r="K19" i="9" s="1"/>
  <c r="K18" i="9" a="1"/>
  <c r="K18" i="9" s="1"/>
  <c r="K15" i="9" a="1"/>
  <c r="K15" i="9" s="1"/>
  <c r="K14" i="9" a="1"/>
  <c r="K14" i="9" s="1"/>
  <c r="K10" i="9" a="1"/>
  <c r="K10" i="9" s="1"/>
  <c r="K8" i="6" a="1"/>
  <c r="K8" i="6" s="1"/>
  <c r="K9" i="6" a="1"/>
  <c r="K9" i="6" s="1"/>
  <c r="K10" i="6" a="1"/>
  <c r="K10" i="6" s="1"/>
  <c r="K11" i="6" a="1"/>
  <c r="K11" i="6" s="1"/>
  <c r="K12" i="6" a="1"/>
  <c r="K12" i="6" s="1"/>
  <c r="K13" i="6" a="1"/>
  <c r="K13" i="6" s="1"/>
  <c r="K15" i="6" a="1"/>
  <c r="K15" i="6" s="1"/>
  <c r="K16" i="6" a="1"/>
  <c r="K16" i="6" s="1"/>
  <c r="K18" i="6" a="1"/>
  <c r="K18" i="6" s="1"/>
  <c r="K19" i="6" a="1"/>
  <c r="K19" i="6" s="1"/>
  <c r="K19" i="3" a="1"/>
  <c r="K19" i="3" s="1"/>
  <c r="K12" i="3" a="1"/>
  <c r="K12" i="3" s="1"/>
  <c r="K10" i="3" a="1"/>
  <c r="K10" i="3" s="1"/>
  <c r="K9" i="3" a="1"/>
  <c r="K9" i="3" s="1"/>
  <c r="K18" i="3" a="1"/>
  <c r="K18" i="3" s="1"/>
  <c r="K17" i="9" a="1"/>
  <c r="K17" i="9" s="1"/>
  <c r="K16" i="9" a="1"/>
  <c r="K16" i="9" s="1"/>
  <c r="K12" i="9" a="1"/>
  <c r="K12" i="9" s="1"/>
  <c r="K11" i="9" a="1"/>
  <c r="K11" i="9" s="1"/>
  <c r="K8" i="9" a="1"/>
  <c r="K8" i="9" s="1"/>
  <c r="D13" i="3"/>
  <c r="G13" i="3" s="1" a="1"/>
  <c r="G13" i="3" s="1"/>
  <c r="K13" i="3" s="1" a="1"/>
  <c r="K13" i="3" s="1"/>
  <c r="Q5" i="8" l="1" a="1"/>
  <c r="Q5" i="8" s="1"/>
  <c r="Q4" i="8" a="1"/>
  <c r="Q4" i="8" s="1"/>
  <c r="Q6" i="8" a="1"/>
  <c r="Q6" i="8" s="1"/>
  <c r="Q12" i="8" a="1"/>
  <c r="Q12" i="8" s="1"/>
  <c r="Q4" i="9" a="1"/>
  <c r="Q4" i="9" s="1"/>
  <c r="Q16" i="9" a="1"/>
  <c r="Q16" i="9" s="1"/>
  <c r="Q19" i="6" a="1"/>
  <c r="Q19" i="6" s="1"/>
  <c r="Q17" i="6" a="1"/>
  <c r="Q17" i="6" s="1"/>
  <c r="Q10" i="8" a="1"/>
  <c r="Q10" i="8" s="1"/>
  <c r="G11" i="3" a="1"/>
  <c r="G11" i="3" s="1"/>
  <c r="K11" i="3" s="1" a="1"/>
  <c r="K11" i="3" s="1"/>
  <c r="Q11" i="3" s="1" a="1"/>
  <c r="Q11" i="3" s="1"/>
  <c r="Q8" i="3" a="1"/>
  <c r="Q8" i="3" s="1"/>
  <c r="Q9" i="3" a="1"/>
  <c r="Q9" i="3" s="1"/>
  <c r="Q10" i="3" a="1"/>
  <c r="Q10" i="3" s="1"/>
  <c r="Q18" i="9" a="1"/>
  <c r="Q18" i="9" s="1"/>
  <c r="Q19" i="9" a="1"/>
  <c r="Q19" i="9" s="1"/>
  <c r="Q18" i="6" a="1"/>
  <c r="Q18" i="6" s="1"/>
  <c r="Q16" i="6" a="1"/>
  <c r="Q16" i="6" s="1"/>
  <c r="Q7" i="3" a="1"/>
  <c r="Q7" i="3" s="1"/>
  <c r="Q7" i="8" a="1"/>
  <c r="Q7" i="8" s="1"/>
  <c r="Q9" i="8" a="1"/>
  <c r="Q9" i="8" s="1"/>
  <c r="Q8" i="8" a="1"/>
  <c r="Q8" i="8" s="1"/>
  <c r="Q3" i="8" a="1"/>
  <c r="Q3" i="8" s="1"/>
  <c r="Q4" i="3" a="1"/>
  <c r="Q4" i="3" s="1"/>
  <c r="Q6" i="3" a="1"/>
  <c r="Q6" i="3" s="1"/>
  <c r="Q3" i="3" a="1"/>
  <c r="Q3" i="3" s="1"/>
  <c r="Q5" i="3" a="1"/>
  <c r="Q5" i="3" s="1"/>
  <c r="Q4" i="6" a="1"/>
  <c r="Q4" i="6" s="1"/>
  <c r="Q12" i="6" a="1"/>
  <c r="Q12" i="6" s="1"/>
  <c r="Q15" i="6" a="1"/>
  <c r="Q15" i="6" s="1"/>
  <c r="Q14" i="6" a="1"/>
  <c r="Q14" i="6" s="1"/>
  <c r="Q13" i="6" a="1"/>
  <c r="Q13" i="6" s="1"/>
  <c r="Q12" i="3" a="1"/>
  <c r="Q12" i="3" s="1"/>
  <c r="Q13" i="3" a="1"/>
  <c r="Q13" i="3" s="1"/>
  <c r="Q12" i="9" a="1"/>
  <c r="Q12" i="9" s="1"/>
  <c r="Q13" i="9" a="1"/>
  <c r="Q13" i="9" s="1"/>
  <c r="Q14" i="9" a="1"/>
  <c r="Q14" i="9" s="1"/>
  <c r="Q15" i="9" a="1"/>
  <c r="Q15" i="9" s="1"/>
  <c r="Q17" i="9" a="1"/>
  <c r="Q17" i="9" s="1"/>
  <c r="D5" i="6"/>
  <c r="D5" i="9"/>
  <c r="D13" i="8"/>
  <c r="AA4" i="9" l="1" a="1"/>
  <c r="AA4" i="9" s="1"/>
  <c r="K14" i="3" a="1"/>
  <c r="K14" i="3" s="1"/>
  <c r="Q14" i="3" s="1" a="1"/>
  <c r="Q14" i="3" s="1"/>
  <c r="AA14" i="3" s="1" a="1"/>
  <c r="AA14" i="3" s="1"/>
  <c r="K15" i="3" a="1"/>
  <c r="K15" i="3" s="1"/>
  <c r="Q15" i="3" s="1" a="1"/>
  <c r="Q15" i="3" s="1"/>
  <c r="AA12" i="8" a="1"/>
  <c r="AA12" i="8" s="1"/>
  <c r="G13" i="8" a="1"/>
  <c r="G13" i="8" s="1"/>
  <c r="K13" i="8" s="1" a="1"/>
  <c r="K13" i="8" s="1"/>
  <c r="Q13" i="8" s="1" a="1"/>
  <c r="Q13" i="8" s="1"/>
  <c r="AA13" i="8" s="1" a="1"/>
  <c r="AA13" i="8" s="1"/>
  <c r="G11" i="8" a="1"/>
  <c r="G11" i="8" s="1"/>
  <c r="AA12" i="3" a="1"/>
  <c r="AA12" i="3" s="1"/>
  <c r="AA13" i="3" a="1"/>
  <c r="AA13" i="3" s="1"/>
  <c r="G3" i="6" a="1"/>
  <c r="G3" i="6" s="1"/>
  <c r="G5" i="6" a="1"/>
  <c r="G5" i="6" s="1"/>
  <c r="K5" i="6" s="1" a="1"/>
  <c r="K5" i="6" s="1"/>
  <c r="Q5" i="6" s="1" a="1"/>
  <c r="Q5" i="6" s="1"/>
  <c r="AA5" i="6" s="1" a="1"/>
  <c r="AA5" i="6" s="1"/>
  <c r="AA4" i="6" a="1"/>
  <c r="AA4" i="6" s="1"/>
  <c r="AA11" i="3" a="1"/>
  <c r="AA11" i="3" s="1"/>
  <c r="G5" i="9" a="1"/>
  <c r="G5" i="9" s="1"/>
  <c r="K5" i="9" s="1" a="1"/>
  <c r="K5" i="9" s="1"/>
  <c r="Q5" i="9" s="1" a="1"/>
  <c r="Q5" i="9" s="1"/>
  <c r="AA5" i="9" s="1" a="1"/>
  <c r="AA5" i="9" s="1"/>
  <c r="G3" i="9" a="1"/>
  <c r="G3" i="9" s="1"/>
  <c r="Q19" i="3" l="1" a="1"/>
  <c r="Q19" i="3" s="1"/>
  <c r="AA19" i="3" s="1" a="1"/>
  <c r="AA19" i="3" s="1"/>
  <c r="Q16" i="3" a="1"/>
  <c r="Q16" i="3" s="1"/>
  <c r="AA16" i="3" s="1" a="1"/>
  <c r="AA16" i="3" s="1"/>
  <c r="AA15" i="3" a="1"/>
  <c r="AA15" i="3" s="1"/>
  <c r="Q18" i="3" a="1"/>
  <c r="Q18" i="3" s="1"/>
  <c r="AA18" i="3" s="1" a="1"/>
  <c r="AA18" i="3" s="1"/>
  <c r="Q17" i="3" a="1"/>
  <c r="Q17" i="3" s="1"/>
  <c r="AA17" i="3" s="1" a="1"/>
  <c r="AA17" i="3" s="1"/>
  <c r="K11" i="8" a="1"/>
  <c r="K11" i="8" s="1"/>
  <c r="K15" i="8" a="1"/>
  <c r="K15" i="8" s="1"/>
  <c r="Q15" i="8" s="1" a="1"/>
  <c r="Q15" i="8" s="1"/>
  <c r="AA15" i="8" s="1" a="1"/>
  <c r="AA15" i="8" s="1"/>
  <c r="D66" i="10" s="1"/>
  <c r="K14" i="8" a="1"/>
  <c r="K14" i="8" s="1"/>
  <c r="Q14" i="8" s="1" a="1"/>
  <c r="Q14" i="8" s="1"/>
  <c r="AA14" i="8" s="1" a="1"/>
  <c r="AA14" i="8" s="1"/>
  <c r="D65" i="10" s="1"/>
  <c r="K6" i="6" a="1"/>
  <c r="K6" i="6" s="1"/>
  <c r="Q6" i="6" s="1" a="1"/>
  <c r="Q6" i="6" s="1"/>
  <c r="AA6" i="6" s="1" a="1"/>
  <c r="AA6" i="6" s="1"/>
  <c r="D6" i="10" s="1"/>
  <c r="K7" i="6" a="1"/>
  <c r="K7" i="6" s="1"/>
  <c r="Q7" i="6" s="1" a="1"/>
  <c r="Q7" i="6" s="1"/>
  <c r="AA7" i="6" s="1" a="1"/>
  <c r="AA7" i="6" s="1"/>
  <c r="D7" i="10" s="1"/>
  <c r="K3" i="6" a="1"/>
  <c r="K3" i="6" s="1"/>
  <c r="K3" i="9" a="1"/>
  <c r="K3" i="9" s="1"/>
  <c r="K6" i="9" a="1"/>
  <c r="K6" i="9" s="1"/>
  <c r="Q6" i="9" s="1" a="1"/>
  <c r="Q6" i="9" s="1"/>
  <c r="AA6" i="9" s="1" a="1"/>
  <c r="AA6" i="9" s="1"/>
  <c r="D23" i="10" s="1"/>
  <c r="K7" i="9" a="1"/>
  <c r="K7" i="9" s="1"/>
  <c r="Q7" i="9" s="1" a="1"/>
  <c r="Q7" i="9" s="1"/>
  <c r="AA7" i="9" s="1" a="1"/>
  <c r="AA7" i="9" s="1"/>
  <c r="D24" i="10" s="1"/>
  <c r="D5" i="10"/>
  <c r="D63" i="10"/>
  <c r="D64" i="10"/>
  <c r="D21" i="10"/>
  <c r="D22" i="10"/>
  <c r="D4" i="10"/>
  <c r="AA6" i="3" l="1" a="1"/>
  <c r="AA6" i="3" s="1"/>
  <c r="AA8" i="3" a="1"/>
  <c r="AA8" i="3" s="1"/>
  <c r="AA5" i="3" a="1"/>
  <c r="AA5" i="3" s="1"/>
  <c r="AA9" i="3" a="1"/>
  <c r="AA9" i="3" s="1"/>
  <c r="AA7" i="3" a="1"/>
  <c r="AA7" i="3" s="1"/>
  <c r="AA3" i="3" a="1"/>
  <c r="AA3" i="3" s="1"/>
  <c r="AA10" i="3" a="1"/>
  <c r="AA10" i="3" s="1"/>
  <c r="AA4" i="3" a="1"/>
  <c r="AA4" i="3" s="1"/>
  <c r="Q11" i="8" a="1"/>
  <c r="Q11" i="8" s="1"/>
  <c r="Q18" i="8" a="1"/>
  <c r="Q18" i="8" s="1"/>
  <c r="AA18" i="8" s="1" a="1"/>
  <c r="AA18" i="8" s="1"/>
  <c r="D69" i="10" s="1"/>
  <c r="Q19" i="8" a="1"/>
  <c r="Q19" i="8" s="1"/>
  <c r="AA19" i="8" s="1" a="1"/>
  <c r="AA19" i="8" s="1"/>
  <c r="D70" i="10" s="1"/>
  <c r="Q17" i="8" a="1"/>
  <c r="Q17" i="8" s="1"/>
  <c r="AA17" i="8" s="1" a="1"/>
  <c r="AA17" i="8" s="1"/>
  <c r="D68" i="10" s="1"/>
  <c r="Q16" i="8" a="1"/>
  <c r="Q16" i="8" s="1"/>
  <c r="AA16" i="8" s="1" a="1"/>
  <c r="AA16" i="8" s="1"/>
  <c r="D67" i="10" s="1"/>
  <c r="Q3" i="6" a="1"/>
  <c r="Q3" i="6" s="1"/>
  <c r="Q11" i="6" a="1"/>
  <c r="Q11" i="6" s="1"/>
  <c r="AA11" i="6" s="1" a="1"/>
  <c r="AA11" i="6" s="1"/>
  <c r="D11" i="10" s="1"/>
  <c r="Q10" i="6" a="1"/>
  <c r="Q10" i="6" s="1"/>
  <c r="AA10" i="6" s="1" a="1"/>
  <c r="AA10" i="6" s="1"/>
  <c r="D10" i="10" s="1"/>
  <c r="Q9" i="6" a="1"/>
  <c r="Q9" i="6" s="1"/>
  <c r="AA9" i="6" s="1" a="1"/>
  <c r="AA9" i="6" s="1"/>
  <c r="D9" i="10" s="1"/>
  <c r="Q8" i="6" a="1"/>
  <c r="Q8" i="6" s="1"/>
  <c r="AA8" i="6" s="1" a="1"/>
  <c r="AA8" i="6" s="1"/>
  <c r="D8" i="10" s="1"/>
  <c r="Q3" i="9" a="1"/>
  <c r="Q3" i="9" s="1"/>
  <c r="Q10" i="9" a="1"/>
  <c r="Q10" i="9" s="1"/>
  <c r="AA10" i="9" s="1" a="1"/>
  <c r="AA10" i="9" s="1"/>
  <c r="D27" i="10" s="1"/>
  <c r="Q9" i="9" a="1"/>
  <c r="Q9" i="9" s="1"/>
  <c r="AA9" i="9" s="1" a="1"/>
  <c r="AA9" i="9" s="1"/>
  <c r="D26" i="10" s="1"/>
  <c r="Q11" i="9" a="1"/>
  <c r="Q11" i="9" s="1"/>
  <c r="AA11" i="9" s="1" a="1"/>
  <c r="AA11" i="9" s="1"/>
  <c r="D28" i="10" s="1"/>
  <c r="Q8" i="9" a="1"/>
  <c r="Q8" i="9" s="1"/>
  <c r="AA8" i="9" s="1" a="1"/>
  <c r="AA8" i="9" s="1"/>
  <c r="D25" i="10" s="1"/>
  <c r="AA11" i="8" l="1" a="1"/>
  <c r="AA11" i="8" s="1"/>
  <c r="D62" i="10" s="1"/>
  <c r="AA10" i="8" a="1"/>
  <c r="AA10" i="8" s="1"/>
  <c r="D61" i="10" s="1"/>
  <c r="AA6" i="8" a="1"/>
  <c r="AA6" i="8" s="1"/>
  <c r="D57" i="10" s="1"/>
  <c r="AA4" i="8" a="1"/>
  <c r="AA4" i="8" s="1"/>
  <c r="D55" i="10" s="1"/>
  <c r="AA5" i="8" a="1"/>
  <c r="AA5" i="8" s="1"/>
  <c r="D56" i="10" s="1"/>
  <c r="AA8" i="8" a="1"/>
  <c r="AA8" i="8" s="1"/>
  <c r="D59" i="10" s="1"/>
  <c r="AA7" i="8" a="1"/>
  <c r="AA7" i="8" s="1"/>
  <c r="D58" i="10" s="1"/>
  <c r="AA9" i="8" a="1"/>
  <c r="AA9" i="8" s="1"/>
  <c r="D60" i="10" s="1"/>
  <c r="AA3" i="8" a="1"/>
  <c r="AA3" i="8" s="1"/>
  <c r="D54" i="10" s="1"/>
  <c r="AA14" i="6" a="1"/>
  <c r="AA14" i="6" s="1"/>
  <c r="D14" i="10" s="1"/>
  <c r="AA13" i="6" a="1"/>
  <c r="AA13" i="6" s="1"/>
  <c r="D13" i="10" s="1"/>
  <c r="AA18" i="6" a="1"/>
  <c r="AA18" i="6" s="1"/>
  <c r="D18" i="10" s="1"/>
  <c r="AA12" i="6" a="1"/>
  <c r="AA12" i="6" s="1"/>
  <c r="D12" i="10" s="1"/>
  <c r="AA17" i="6" a="1"/>
  <c r="AA17" i="6" s="1"/>
  <c r="D17" i="10" s="1"/>
  <c r="AA16" i="6" a="1"/>
  <c r="AA16" i="6" s="1"/>
  <c r="D16" i="10" s="1"/>
  <c r="AA3" i="6" a="1"/>
  <c r="AA3" i="6" s="1"/>
  <c r="D3" i="10" s="1"/>
  <c r="AA19" i="6" a="1"/>
  <c r="AA19" i="6" s="1"/>
  <c r="D19" i="10" s="1"/>
  <c r="AA15" i="6" a="1"/>
  <c r="AA15" i="6" s="1"/>
  <c r="D15" i="10" s="1"/>
  <c r="AA3" i="9" a="1"/>
  <c r="AA3" i="9" s="1"/>
  <c r="D20" i="10" s="1"/>
  <c r="AA19" i="9" a="1"/>
  <c r="AA19" i="9" s="1"/>
  <c r="D36" i="10" s="1"/>
  <c r="AA16" i="9" a="1"/>
  <c r="AA16" i="9" s="1"/>
  <c r="D33" i="10" s="1"/>
  <c r="AA18" i="9" a="1"/>
  <c r="AA18" i="9" s="1"/>
  <c r="D35" i="10" s="1"/>
  <c r="AA14" i="9" a="1"/>
  <c r="AA14" i="9" s="1"/>
  <c r="D31" i="10" s="1"/>
  <c r="AA13" i="9" a="1"/>
  <c r="AA13" i="9" s="1"/>
  <c r="D30" i="10" s="1"/>
  <c r="AA15" i="9" a="1"/>
  <c r="AA15" i="9" s="1"/>
  <c r="D32" i="10" s="1"/>
  <c r="AA17" i="9" a="1"/>
  <c r="AA17" i="9" s="1"/>
  <c r="D34" i="10" s="1"/>
  <c r="AA12" i="9" a="1"/>
  <c r="AA12" i="9" s="1"/>
  <c r="D29" i="10" s="1"/>
  <c r="V9" i="10" l="1" a="1"/>
  <c r="V9" i="10" s="1"/>
  <c r="V23" i="10" a="1"/>
  <c r="V23" i="10" s="1"/>
  <c r="V20" i="10" a="1"/>
  <c r="V20" i="10" s="1"/>
  <c r="V13" i="10" a="1"/>
  <c r="V13" i="10" s="1"/>
  <c r="D40" i="10"/>
  <c r="D41" i="10"/>
  <c r="V10" i="10" s="1" a="1"/>
  <c r="V10" i="10" s="1"/>
  <c r="D42" i="10"/>
  <c r="D38" i="10"/>
  <c r="D44" i="10"/>
  <c r="D43" i="10"/>
  <c r="D39" i="10"/>
  <c r="D46" i="10"/>
  <c r="D37" i="10"/>
  <c r="D47" i="10"/>
  <c r="D48" i="10"/>
  <c r="V48" i="10" s="1" a="1"/>
  <c r="V48" i="10" s="1"/>
  <c r="D52" i="10"/>
  <c r="D53" i="10"/>
  <c r="V53" i="10" s="1" a="1"/>
  <c r="V53" i="10" s="1"/>
  <c r="D50" i="10"/>
  <c r="D51" i="10"/>
  <c r="V51" i="10" s="1" a="1"/>
  <c r="V51" i="10" s="1"/>
  <c r="D45" i="10"/>
  <c r="D49" i="10"/>
  <c r="V49" i="10" s="1" a="1"/>
  <c r="V49" i="10" s="1"/>
  <c r="V50" i="10" l="1" a="1"/>
  <c r="V50" i="10" s="1"/>
  <c r="V7" i="10" a="1"/>
  <c r="V7" i="10" s="1"/>
  <c r="V22" i="10" a="1"/>
  <c r="V22" i="10" s="1"/>
  <c r="V14" i="10" a="1"/>
  <c r="V14" i="10" s="1"/>
  <c r="V15" i="10" a="1"/>
  <c r="V15" i="10" s="1"/>
  <c r="V11" i="10" a="1"/>
  <c r="V11" i="10" s="1"/>
  <c r="V8" i="10" a="1"/>
  <c r="V8" i="10" s="1"/>
  <c r="V5" i="10" a="1"/>
  <c r="V5" i="10" s="1"/>
  <c r="V52" i="10" a="1"/>
  <c r="V52" i="10" s="1"/>
  <c r="V6" i="10" a="1"/>
  <c r="V6" i="10" s="1"/>
  <c r="V16" i="10" a="1"/>
  <c r="V16" i="10" s="1"/>
  <c r="V3" i="10" a="1"/>
  <c r="V3" i="10" s="1"/>
  <c r="V18" i="10" a="1"/>
  <c r="V18" i="10" s="1"/>
  <c r="V46" i="10" a="1"/>
  <c r="V46" i="10" s="1"/>
  <c r="V17" i="10" a="1"/>
  <c r="V17" i="10" s="1"/>
  <c r="V40" i="10" a="1"/>
  <c r="V40" i="10" s="1"/>
  <c r="V29" i="10" a="1"/>
  <c r="V29" i="10" s="1"/>
  <c r="V45" i="10" a="1"/>
  <c r="V45" i="10" s="1"/>
  <c r="V32" i="10" a="1"/>
  <c r="V32" i="10" s="1"/>
  <c r="V47" i="10" a="1"/>
  <c r="V47" i="10" s="1"/>
  <c r="V21" i="10" a="1"/>
  <c r="V21" i="10" s="1"/>
  <c r="V24" i="10" a="1"/>
  <c r="V24" i="10" s="1"/>
  <c r="V26" i="10" a="1"/>
  <c r="V26" i="10" s="1"/>
  <c r="V27" i="10" a="1"/>
  <c r="V27" i="10" s="1"/>
  <c r="V30" i="10" a="1"/>
  <c r="V30" i="10" s="1"/>
  <c r="V25" i="10" a="1"/>
  <c r="V25" i="10" s="1"/>
  <c r="V28" i="10" a="1"/>
  <c r="V28" i="10" s="1"/>
  <c r="V39" i="10" a="1"/>
  <c r="V39" i="10" s="1"/>
  <c r="V34" i="10" a="1"/>
  <c r="V34" i="10" s="1"/>
  <c r="V12" i="10" a="1"/>
  <c r="V12" i="10" s="1"/>
  <c r="V43" i="10" a="1"/>
  <c r="V43" i="10" s="1"/>
  <c r="V4" i="10" a="1"/>
  <c r="V4" i="10" s="1"/>
  <c r="V44" i="10" a="1"/>
  <c r="V44" i="10" s="1"/>
  <c r="V35" i="10" a="1"/>
  <c r="V35" i="10" s="1"/>
  <c r="V19" i="10" a="1"/>
  <c r="V19" i="10" s="1"/>
  <c r="V31" i="10" a="1"/>
  <c r="V31" i="10" s="1"/>
  <c r="V38" i="10" a="1"/>
  <c r="V38" i="10" s="1"/>
  <c r="V42" i="10" a="1"/>
  <c r="V42" i="10" s="1"/>
  <c r="V36" i="10" a="1"/>
  <c r="V36" i="10" s="1"/>
  <c r="V41" i="10" a="1"/>
  <c r="V41" i="10" s="1"/>
  <c r="V33" i="10" a="1"/>
  <c r="V33" i="10" s="1"/>
  <c r="V37" i="10" a="1"/>
  <c r="V37" i="10" s="1"/>
  <c r="V66" i="10" a="1"/>
  <c r="V66" i="10" s="1"/>
  <c r="V65" i="10" a="1"/>
  <c r="V65" i="10" s="1"/>
  <c r="V64" i="10" a="1"/>
  <c r="V64" i="10" s="1"/>
  <c r="V63" i="10" a="1"/>
  <c r="V63" i="10" s="1"/>
  <c r="V69" i="10" a="1"/>
  <c r="V69" i="10" s="1"/>
  <c r="V67" i="10" a="1"/>
  <c r="V67" i="10" s="1"/>
  <c r="V70" i="10" a="1"/>
  <c r="V70" i="10" s="1"/>
  <c r="V68" i="10" a="1"/>
  <c r="V68" i="10" s="1"/>
  <c r="V62" i="10" a="1"/>
  <c r="V62" i="10" s="1"/>
  <c r="V55" i="10" a="1"/>
  <c r="V55" i="10" s="1"/>
  <c r="V59" i="10" a="1"/>
  <c r="V59" i="10" s="1"/>
  <c r="V61" i="10" a="1"/>
  <c r="V61" i="10" s="1"/>
  <c r="V54" i="10" a="1"/>
  <c r="V54" i="10" s="1"/>
  <c r="V56" i="10" a="1"/>
  <c r="V56" i="10" s="1"/>
  <c r="V57" i="10" a="1"/>
  <c r="V57" i="10" s="1"/>
  <c r="V58" i="10" a="1"/>
  <c r="V58" i="10" s="1"/>
  <c r="V60" i="10" a="1"/>
  <c r="V60" i="10" s="1"/>
  <c r="BE65" i="10" l="1" a="1"/>
  <c r="BE65" i="10" s="1"/>
  <c r="BE70" i="10" a="1"/>
  <c r="BE70" i="10" s="1"/>
  <c r="BE48" i="10" a="1"/>
  <c r="BE48" i="10" s="1"/>
  <c r="BE67" i="10" a="1"/>
  <c r="BE67" i="10" s="1"/>
  <c r="BE38" i="10" a="1"/>
  <c r="BE38" i="10" s="1"/>
  <c r="BE44" i="10" a="1"/>
  <c r="BE44" i="10" s="1"/>
  <c r="BE52" i="10" a="1"/>
  <c r="BE52" i="10" s="1"/>
  <c r="BE45" i="10" a="1"/>
  <c r="BE45" i="10" s="1"/>
  <c r="BE47" i="10" a="1"/>
  <c r="BE47" i="10" s="1"/>
  <c r="BE46" i="10" a="1"/>
  <c r="BE46" i="10" s="1"/>
  <c r="BE69" i="10" a="1"/>
  <c r="BE69" i="10" s="1"/>
  <c r="BE42" i="10" a="1"/>
  <c r="BE42" i="10" s="1"/>
  <c r="BE63" i="10" a="1"/>
  <c r="BE63" i="10" s="1"/>
  <c r="BE64" i="10" a="1"/>
  <c r="BE64" i="10" s="1"/>
  <c r="BE39" i="10" a="1"/>
  <c r="BE39" i="10" s="1"/>
  <c r="BE66" i="10" a="1"/>
  <c r="BE66" i="10" s="1"/>
  <c r="BE60" i="10" a="1"/>
  <c r="BE60" i="10" s="1"/>
  <c r="BE57" i="10" a="1"/>
  <c r="BE57" i="10" s="1"/>
  <c r="BE53" i="10" a="1"/>
  <c r="BE53" i="10" s="1"/>
  <c r="BE43" i="10" a="1"/>
  <c r="BE43" i="10" s="1"/>
  <c r="BE56" i="10" a="1"/>
  <c r="BE56" i="10" s="1"/>
  <c r="BE41" i="10" a="1"/>
  <c r="BE41" i="10" s="1"/>
  <c r="BE54" i="10" a="1"/>
  <c r="BE54" i="10" s="1"/>
  <c r="BE50" i="10" a="1"/>
  <c r="BE50" i="10" s="1"/>
  <c r="BE59" i="10" a="1"/>
  <c r="BE59" i="10" s="1"/>
  <c r="BE51" i="10" a="1"/>
  <c r="BE51" i="10" s="1"/>
  <c r="BE49" i="10" a="1"/>
  <c r="BE49" i="10" s="1"/>
  <c r="BE61" i="10" a="1"/>
  <c r="BE61" i="10" s="1"/>
  <c r="BE55" i="10" a="1"/>
  <c r="BE55" i="10" s="1"/>
  <c r="BE58" i="10" a="1"/>
  <c r="BE58" i="10" s="1"/>
  <c r="BE62" i="10" a="1"/>
  <c r="BE62" i="10" s="1"/>
  <c r="BE68" i="10" a="1"/>
  <c r="BE68" i="10" s="1"/>
  <c r="BE40" i="10" a="1"/>
  <c r="BE40" i="10" s="1"/>
  <c r="BE27" i="10" a="1"/>
  <c r="BE27" i="10" s="1"/>
  <c r="BE37" i="10" a="1"/>
  <c r="BE37" i="10" s="1"/>
  <c r="BE19" i="10" a="1"/>
  <c r="BE19" i="10" s="1"/>
  <c r="BE34" i="10" a="1"/>
  <c r="BE34" i="10" s="1"/>
  <c r="BE17" i="10" a="1"/>
  <c r="BE17" i="10" s="1"/>
  <c r="BE28" i="10" a="1"/>
  <c r="BE28" i="10" s="1"/>
  <c r="BE36" i="10" a="1"/>
  <c r="BE36" i="10" s="1"/>
  <c r="BE31" i="10" a="1"/>
  <c r="BE31" i="10" s="1"/>
  <c r="BE14" i="10" a="1"/>
  <c r="BE14" i="10" s="1"/>
  <c r="BE15" i="10" a="1"/>
  <c r="BE15" i="10" s="1"/>
  <c r="BE33" i="10" a="1"/>
  <c r="BE33" i="10" s="1"/>
  <c r="BE18" i="10" a="1"/>
  <c r="BE18" i="10" s="1"/>
  <c r="BE32" i="10" a="1"/>
  <c r="BE32" i="10" s="1"/>
  <c r="BE10" i="10" a="1"/>
  <c r="BE10" i="10" s="1"/>
  <c r="BE24" i="10" a="1"/>
  <c r="BE24" i="10" s="1"/>
  <c r="BE6" i="10" a="1"/>
  <c r="BE6" i="10" s="1"/>
  <c r="BE11" i="10" a="1"/>
  <c r="BE11" i="10" s="1"/>
  <c r="BE7" i="10" a="1"/>
  <c r="BE7" i="10" s="1"/>
  <c r="BE16" i="10" a="1"/>
  <c r="BE16" i="10" s="1"/>
  <c r="BE35" i="10" a="1"/>
  <c r="BE35" i="10" s="1"/>
  <c r="BE13" i="10" a="1"/>
  <c r="BE13" i="10" s="1"/>
  <c r="BE12" i="10" a="1"/>
  <c r="BE12" i="10" s="1"/>
  <c r="BE9" i="10" a="1"/>
  <c r="BE9" i="10" s="1"/>
  <c r="BE21" i="10" a="1"/>
  <c r="BE21" i="10" s="1"/>
  <c r="BE8" i="10" a="1"/>
  <c r="BE8" i="10" s="1"/>
  <c r="BE22" i="10" a="1"/>
  <c r="BE22" i="10" s="1"/>
  <c r="BE20" i="10" a="1"/>
  <c r="BE20" i="10" s="1"/>
  <c r="BE5" i="10" a="1"/>
  <c r="BE5" i="10" s="1"/>
  <c r="BE25" i="10" a="1"/>
  <c r="BE25" i="10" s="1"/>
  <c r="BE3" i="10" a="1"/>
  <c r="BE3" i="10" s="1"/>
  <c r="BE30" i="10" a="1"/>
  <c r="BE30" i="10" s="1"/>
  <c r="BE29" i="10" a="1"/>
  <c r="BE29" i="10" s="1"/>
  <c r="BE4" i="10" a="1"/>
  <c r="BE4" i="10" s="1"/>
  <c r="BE23" i="10" a="1"/>
  <c r="BE23" i="10" s="1"/>
  <c r="BE26" i="10" a="1"/>
  <c r="BE2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<sst xmlns="http://schemas.openxmlformats.org/spreadsheetml/2006/main" count="368" uniqueCount="150">
  <si>
    <t>Houston</t>
  </si>
  <si>
    <t>Northern Kentucky</t>
  </si>
  <si>
    <t>Iowa</t>
  </si>
  <si>
    <t>Auburn</t>
  </si>
  <si>
    <t>Miami (FL)</t>
  </si>
  <si>
    <t>Drake</t>
  </si>
  <si>
    <t>Indiana</t>
  </si>
  <si>
    <t>Kent St</t>
  </si>
  <si>
    <t>Iowa St</t>
  </si>
  <si>
    <t>Mississippi St</t>
  </si>
  <si>
    <t>Pittsburgh</t>
  </si>
  <si>
    <t>Xavier</t>
  </si>
  <si>
    <t>Kennesaw St</t>
  </si>
  <si>
    <t>Texas A&amp;M</t>
  </si>
  <si>
    <t>Penn St</t>
  </si>
  <si>
    <t>Texas</t>
  </si>
  <si>
    <t>Colgate</t>
  </si>
  <si>
    <t>G2 Opp1</t>
  </si>
  <si>
    <t>G2 Opp2</t>
  </si>
  <si>
    <t>G3 Opp1</t>
  </si>
  <si>
    <t>G3 Opp2</t>
  </si>
  <si>
    <t>G3 Opp3</t>
  </si>
  <si>
    <t>G3 Opp4</t>
  </si>
  <si>
    <t>G4 Opp1</t>
  </si>
  <si>
    <t>G4 Opp2</t>
  </si>
  <si>
    <t>G4 Opp3</t>
  </si>
  <si>
    <t>G4 Opp4</t>
  </si>
  <si>
    <t>G4 Opp5</t>
  </si>
  <si>
    <t>G4 Opp6</t>
  </si>
  <si>
    <t>G4 Opp7</t>
  </si>
  <si>
    <t>G4 Opp8</t>
  </si>
  <si>
    <t>Prob of beating</t>
  </si>
  <si>
    <t>G1 Opp1</t>
  </si>
  <si>
    <t>G1 Opp2</t>
  </si>
  <si>
    <t>G2 Opp3</t>
  </si>
  <si>
    <t>G3 Opp5</t>
  </si>
  <si>
    <t>G4 Opp9</t>
  </si>
  <si>
    <t>Alabama</t>
  </si>
  <si>
    <t>Texas A&amp;M-CC</t>
  </si>
  <si>
    <t>SE Missouri St</t>
  </si>
  <si>
    <t>Maryland</t>
  </si>
  <si>
    <t>West Virginia</t>
  </si>
  <si>
    <t>San Diego St</t>
  </si>
  <si>
    <t>Charleston</t>
  </si>
  <si>
    <t>Virginia</t>
  </si>
  <si>
    <t>Furman</t>
  </si>
  <si>
    <t>Creighton</t>
  </si>
  <si>
    <t>NC State</t>
  </si>
  <si>
    <t>Baylor</t>
  </si>
  <si>
    <t>UCSB</t>
  </si>
  <si>
    <t>Missouri</t>
  </si>
  <si>
    <t>Utah St</t>
  </si>
  <si>
    <t>Arizona</t>
  </si>
  <si>
    <t>Princeton</t>
  </si>
  <si>
    <t>Purdue</t>
  </si>
  <si>
    <t>Texas Southern</t>
  </si>
  <si>
    <t>Fairleigh Dickinson</t>
  </si>
  <si>
    <t>Memphis</t>
  </si>
  <si>
    <t>Florida Atlantic</t>
  </si>
  <si>
    <t>Duke</t>
  </si>
  <si>
    <t>Oral Roberts</t>
  </si>
  <si>
    <t>Tennessee</t>
  </si>
  <si>
    <t>Louisiana</t>
  </si>
  <si>
    <t>Kentucky</t>
  </si>
  <si>
    <t>Providence</t>
  </si>
  <si>
    <t>Kansas St</t>
  </si>
  <si>
    <t>Montana St</t>
  </si>
  <si>
    <t>Michigan St</t>
  </si>
  <si>
    <t>USC</t>
  </si>
  <si>
    <t>Marquette</t>
  </si>
  <si>
    <t>Vermont</t>
  </si>
  <si>
    <t>Rating</t>
  </si>
  <si>
    <t>Kansas</t>
  </si>
  <si>
    <t>Howard</t>
  </si>
  <si>
    <t>Arkansas</t>
  </si>
  <si>
    <t>Illinois</t>
  </si>
  <si>
    <t>Saint Mary's</t>
  </si>
  <si>
    <t>VCU</t>
  </si>
  <si>
    <t>UConn</t>
  </si>
  <si>
    <t>Iona</t>
  </si>
  <si>
    <t>TCU</t>
  </si>
  <si>
    <t>Arizona St</t>
  </si>
  <si>
    <t>Nevada</t>
  </si>
  <si>
    <t>Gonzaga</t>
  </si>
  <si>
    <t>Grand Canyon</t>
  </si>
  <si>
    <t>Northwestern</t>
  </si>
  <si>
    <t>Boise St</t>
  </si>
  <si>
    <t>UCLA</t>
  </si>
  <si>
    <t>UNC Asheville</t>
  </si>
  <si>
    <t>G5 Opp1</t>
  </si>
  <si>
    <t>G5 Opp2</t>
  </si>
  <si>
    <t>G5 Opp3</t>
  </si>
  <si>
    <t>G5 Opp4</t>
  </si>
  <si>
    <t>G5 Opp5</t>
  </si>
  <si>
    <t>G5 Opp6</t>
  </si>
  <si>
    <t>G5 Opp7</t>
  </si>
  <si>
    <t>G5 Opp8</t>
  </si>
  <si>
    <t>G5 Opp9</t>
  </si>
  <si>
    <t>G5 Opp10</t>
  </si>
  <si>
    <t>G5 Opp11</t>
  </si>
  <si>
    <t>G5 Opp12</t>
  </si>
  <si>
    <t>G5 Opp13</t>
  </si>
  <si>
    <t>G5 Opp14</t>
  </si>
  <si>
    <t>G5 Opp15</t>
  </si>
  <si>
    <t>G5 Opp16</t>
  </si>
  <si>
    <t>G5 Opp17</t>
  </si>
  <si>
    <t>G6 Opp1</t>
  </si>
  <si>
    <t>G6 Opp2</t>
  </si>
  <si>
    <t>G6 Opp3</t>
  </si>
  <si>
    <t>G6 Opp4</t>
  </si>
  <si>
    <t>G6 Opp5</t>
  </si>
  <si>
    <t>G6 Opp6</t>
  </si>
  <si>
    <t>G6 Opp7</t>
  </si>
  <si>
    <t>G6 Opp8</t>
  </si>
  <si>
    <t>G6 Opp9</t>
  </si>
  <si>
    <t>G6 Opp10</t>
  </si>
  <si>
    <t>G6 Opp11</t>
  </si>
  <si>
    <t>G6 Opp12</t>
  </si>
  <si>
    <t>G6 Opp13</t>
  </si>
  <si>
    <t>G6 Opp14</t>
  </si>
  <si>
    <t>G6 Opp15</t>
  </si>
  <si>
    <t>G6 Opp16</t>
  </si>
  <si>
    <t>G6 Opp17</t>
  </si>
  <si>
    <t>G6 Opp18</t>
  </si>
  <si>
    <t>G6 Opp19</t>
  </si>
  <si>
    <t>G6 Opp20</t>
  </si>
  <si>
    <t>G6 Opp21</t>
  </si>
  <si>
    <t>G6 Opp22</t>
  </si>
  <si>
    <t>G6 Opp23</t>
  </si>
  <si>
    <t>G6 Opp24</t>
  </si>
  <si>
    <t>G6 Opp25</t>
  </si>
  <si>
    <t>G6 Opp26</t>
  </si>
  <si>
    <t>G6 Opp27</t>
  </si>
  <si>
    <t>G6 Opp28</t>
  </si>
  <si>
    <t>G6 Opp29</t>
  </si>
  <si>
    <t>G6 Opp30</t>
  </si>
  <si>
    <t>G6 Opp31</t>
  </si>
  <si>
    <t>G6 Opp32</t>
  </si>
  <si>
    <t>G6 Opp33</t>
  </si>
  <si>
    <t>G6 Opp34</t>
  </si>
  <si>
    <t>Champ</t>
  </si>
  <si>
    <t>Into Final Four</t>
  </si>
  <si>
    <t>Into Semis</t>
  </si>
  <si>
    <t>Into Game 1</t>
  </si>
  <si>
    <t>Into Game 2</t>
  </si>
  <si>
    <t>Into Game 3</t>
  </si>
  <si>
    <t>Into Game 4</t>
  </si>
  <si>
    <t>Team</t>
  </si>
  <si>
    <t>Index</t>
  </si>
  <si>
    <t>Into Game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</si>
</sst>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64" fontId="0" fillId="0" borderId="0" xfId="0" applyNumberFormat="1"/>
    <xf numFmtId="2" fontId="0" fillId="0" borderId="0" xfId="0" applyNumberFormat="1"/>
    <xf numFmtId="0" fontId="0" fillId="0" borderId="0" xfId="0" applyAlignment="1">
      <alignment horizontal="right"/>
    </xf>
    <xf numFmtId="164" fontId="0" fillId="0" borderId="0" xfId="0" applyNumberFormat="1" applyAlignment="1">
      <alignment horizontal="right"/>
    </xf>
    <xf numFmtId="1" fontId="0" fillId="0" borderId="0" xfId="0" applyNumberFormat="1"/>
    <xf numFmtId="0" fontId="0" fillId="0" borderId="0" xfId="0" applyAlignment="1">
      <alignment horizontal="left"/>
    </xf>
  </cellXfs>
  <cellStyles count="1">
    <cellStyle name="Normal" xfId="0" builtinId="0"/>
  </cellStyles>
  <dxfs count="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9</xdr:col>
      <xdr:colOff>104775</xdr:colOff>
      <xdr:row>8</xdr:row>
      <xdr:rowOff>85724</xdr:rowOff>
    </xdr:from>
    <xdr:to>
      <xdr:col>22</xdr:col>
      <xdr:colOff>457200</xdr:colOff>
      <xdr:row>35</xdr:row>
      <xdr:rowOff>133349</xdr:rowOff>
    </xdr:to>
    <xdr:sp macro="" textlink="">
      <xdr:nvSpPr>
        <xdr:cNvPr id="2" name="TextBox 1">
          <a:extLst>
            <a:ext uri="{FF2B5EF4-FFF2-40B4-BE49-F238E27FC236}">
              <a16:creationId xmlns:a16="http://schemas.microsoft.com/office/drawing/2014/main" id="{F1D48B47-6AE5-4896-9A2B-3C833FAC8655}"/>
            </a:ext>
          </a:extLst>
        </xdr:cNvPr>
        <xdr:cNvSpPr txBox="1"/>
      </xdr:nvSpPr>
      <xdr:spPr>
        <a:xfrm>
          <a:off x="6553200" y="1609724"/>
          <a:ext cx="8277225" cy="5191125"/>
        </a:xfrm>
        <a:prstGeom prst="round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NOT a simulation; there are no random numbers. The next four sheets</a:t>
          </a:r>
          <a:r>
            <a:rPr lang="en-US" sz="1100" baseline="0"/>
            <a:t> calculate the probabilities of teams progressing through the tournament in the four regions, and the last sheet calculates the probabilities of progressing through the Final Four.</a:t>
          </a:r>
        </a:p>
        <a:p>
          <a:endParaRPr lang="en-US" sz="1100" baseline="0"/>
        </a:p>
        <a:p>
          <a:r>
            <a:rPr lang="en-US" sz="1100" baseline="0"/>
            <a:t>1. This model assumes that the probability of any team beating another team is the normal probabiity of being greater than 0, with mean equal to the difference between the teams' Sagarin ratings and standard deviation 10. The teams, their Sagarin ratings, and these normal probabilities are listed here. For example, the probability of team 4 (Maryland) beating team 5 (West Virginia) is 0.484 from cell K6 above. (If you prefer some other way of calculating these "team A beats team B" probabilities, you can substitute your method for the formulas in the PrBeat range. The rest of the logic in this workbook won't need to be changed.)</a:t>
          </a:r>
        </a:p>
        <a:p>
          <a:endParaRPr lang="en-US" sz="1100" baseline="0"/>
        </a:p>
        <a:p>
          <a:r>
            <a:rPr lang="en-US" sz="1100" baseline="0"/>
            <a:t>2. The probabilities in the "Into Game" columns of the following four sheets are the probabilities of the teams reaching game 1 (for the "play-in" teams), game 2, game 3, game 4, and game 5 (the Final Four), respectively. Conditional formatting is used to color the four highest probabilities in each of the last four columns. </a:t>
          </a:r>
        </a:p>
        <a:p>
          <a:endParaRPr lang="en-US" sz="1100" baseline="0"/>
        </a:p>
        <a:p>
          <a:r>
            <a:rPr lang="en-US" sz="1100" baseline="0"/>
            <a:t>3. The formulas in these columns are based on many hidden columns that show the team's possible opponents. You can unhide them to see the logic. The key is the INDEX function, which is used to find the probability that a team reaches a given game and the probability that the team beats its opponent in that game. The formulas look intimidating, but a lot of copying and pasting in the formula bar makes them straightforward to generate.</a:t>
          </a:r>
        </a:p>
        <a:p>
          <a:endParaRPr lang="en-US" sz="1100" baseline="0"/>
        </a:p>
        <a:p>
          <a:r>
            <a:rPr lang="en-US" sz="1100" baseline="0"/>
            <a:t>4. The Final Four sheet is similar. Here the eight largest probabilities in each column are colored.</a:t>
          </a:r>
        </a:p>
        <a:p>
          <a:endParaRPr lang="en-US" sz="1100" baseline="0"/>
        </a:p>
        <a:p>
          <a:r>
            <a:rPr lang="en-US" sz="1100" baseline="0"/>
            <a:t>5. If you unhide the hidden columns, pay particular attention to how the eight "play-in" teams are treated. In 2023, the number 1 seeds in the South and East each play a "play-in" team in game 1, whereas the number 6 seeds in the Midwest and West each play a "play-in" team in game 1. If this changes in future years, the indexes in the hidden columns will have to be modified accordingly.</a:t>
          </a:r>
        </a:p>
        <a:p>
          <a:endParaRPr lang="en-US" sz="1100" baseline="0"/>
        </a:p>
        <a:p>
          <a:r>
            <a:rPr lang="en-US" sz="1100" baseline="0"/>
            <a:t>6. If you want to update everything as the 2023 tournament progresses, open the March Madness 2023 Probabilities.xlsm file. It has a macro that lets you input the winners and losers of any games already played.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2A1B-EFBA-4199-92F5-B84C765A6B48}">
  <sheetPr codeName="Sheet1"/>
  <dimension ref="B2:BV70"/>
  <sheetViews>
    <sheetView tabSelected="1" workbookViewId="0"/>
  </sheetViews>
  <sheetFormatPr defaultRowHeight="15" x14ac:dyDescent="0.25"/>
  <cols>
    <col min="2" max="2" width="18" bestFit="1" customWidth="1"/>
    <col min="6" max="6" width="14.7109375" bestFit="1" customWidth="1"/>
  </cols>
  <sheetData>
    <row r="2" spans="2:74" x14ac:dyDescent="0.25">
      <c r="B2" s="6" t="s">
        <v>147</v>
      </c>
      <c r="C2" s="3" t="s">
        <v>148</v>
      </c>
      <c r="D2" s="3" t="s">
        <v>71</v>
      </c>
      <c r="F2" t="s">
        <v>31</v>
      </c>
      <c r="G2">
        <v>1</v>
      </c>
      <c r="H2">
        <v>2</v>
      </c>
      <c r="I2">
        <v>3</v>
      </c>
      <c r="J2">
        <v>4</v>
      </c>
      <c r="K2">
        <v>5</v>
      </c>
      <c r="L2">
        <v>6</v>
      </c>
      <c r="M2">
        <v>7</v>
      </c>
      <c r="N2">
        <v>8</v>
      </c>
      <c r="O2">
        <v>9</v>
      </c>
      <c r="P2">
        <v>10</v>
      </c>
      <c r="Q2">
        <v>11</v>
      </c>
      <c r="R2">
        <v>12</v>
      </c>
      <c r="S2">
        <v>13</v>
      </c>
      <c r="T2">
        <v>14</v>
      </c>
      <c r="U2">
        <v>15</v>
      </c>
      <c r="V2">
        <v>16</v>
      </c>
      <c r="W2">
        <v>17</v>
      </c>
      <c r="X2">
        <v>18</v>
      </c>
      <c r="Y2">
        <v>19</v>
      </c>
      <c r="Z2">
        <v>20</v>
      </c>
      <c r="AA2">
        <v>21</v>
      </c>
      <c r="AB2">
        <v>22</v>
      </c>
      <c r="AC2">
        <v>23</v>
      </c>
      <c r="AD2">
        <v>24</v>
      </c>
      <c r="AE2">
        <v>25</v>
      </c>
      <c r="AF2">
        <v>26</v>
      </c>
      <c r="AG2">
        <v>27</v>
      </c>
      <c r="AH2">
        <v>28</v>
      </c>
      <c r="AI2">
        <v>29</v>
      </c>
      <c r="AJ2">
        <v>30</v>
      </c>
      <c r="AK2">
        <v>31</v>
      </c>
      <c r="AL2">
        <v>32</v>
      </c>
      <c r="AM2">
        <v>33</v>
      </c>
      <c r="AN2">
        <v>34</v>
      </c>
      <c r="AO2">
        <v>35</v>
      </c>
      <c r="AP2">
        <v>36</v>
      </c>
      <c r="AQ2">
        <v>37</v>
      </c>
      <c r="AR2">
        <v>38</v>
      </c>
      <c r="AS2">
        <v>39</v>
      </c>
      <c r="AT2">
        <v>40</v>
      </c>
      <c r="AU2">
        <v>41</v>
      </c>
      <c r="AV2">
        <v>42</v>
      </c>
      <c r="AW2">
        <v>43</v>
      </c>
      <c r="AX2">
        <v>44</v>
      </c>
      <c r="AY2">
        <v>45</v>
      </c>
      <c r="AZ2">
        <v>46</v>
      </c>
      <c r="BA2">
        <v>47</v>
      </c>
      <c r="BB2">
        <v>48</v>
      </c>
      <c r="BC2">
        <v>49</v>
      </c>
      <c r="BD2">
        <v>50</v>
      </c>
      <c r="BE2">
        <v>51</v>
      </c>
      <c r="BF2">
        <v>52</v>
      </c>
      <c r="BG2">
        <v>53</v>
      </c>
      <c r="BH2">
        <v>54</v>
      </c>
      <c r="BI2">
        <v>55</v>
      </c>
      <c r="BJ2">
        <v>56</v>
      </c>
      <c r="BK2">
        <v>57</v>
      </c>
      <c r="BL2">
        <v>58</v>
      </c>
      <c r="BM2">
        <v>59</v>
      </c>
      <c r="BN2">
        <v>60</v>
      </c>
      <c r="BO2">
        <v>61</v>
      </c>
      <c r="BP2">
        <v>62</v>
      </c>
      <c r="BQ2">
        <v>63</v>
      </c>
      <c r="BR2">
        <v>64</v>
      </c>
      <c r="BS2">
        <v>65</v>
      </c>
      <c r="BT2">
        <v>66</v>
      </c>
      <c r="BU2">
        <v>67</v>
      </c>
      <c r="BV2">
        <v>68</v>
      </c>
    </row>
    <row r="3" spans="2:74" x14ac:dyDescent="0.25">
      <c r="B3" t="s">
        <v>37</v>
      </c>
      <c r="C3">
        <v>1</v>
      </c>
      <c r="D3" s="2">
        <v>92.93</v>
      </c>
      <c r="F3">
        <v>1</v>
      </c>
      <c r="G3" s="1" t="str" cm="1">
        <f t="array" ref="G3">IF($F3&lt;&gt;G$2,1-_xlfn.NORM.DIST(0,INDEX(Rating,$F3)-INDEX(Rating,G$2),10,1),"")</f>
        <v/>
      </c>
      <c r="H3" s="1" cm="1">
        <f t="array" ref="H3">IF($F3&lt;&gt;H$2,1-_xlfn.NORM.DIST(0,INDEX(Rating,$F3)-INDEX(Rating,H$2),10,1),"")</f>
        <v>0.98836583706541337</v>
      </c>
      <c r="I3" s="1" cm="1">
        <f t="array" ref="I3">IF($F3&lt;&gt;I$2,1-_xlfn.NORM.DIST(0,INDEX(Rating,$F3)-INDEX(Rating,I$2),10,1),"")</f>
        <v>0.9955906026244794</v>
      </c>
      <c r="J3" s="1" cm="1">
        <f t="array" ref="J3">IF($F3&lt;&gt;J$2,1-_xlfn.NORM.DIST(0,INDEX(Rating,$F3)-INDEX(Rating,J$2),10,1),"")</f>
        <v>0.77216629248110025</v>
      </c>
      <c r="K3" s="1" cm="1">
        <f t="array" ref="K3">IF($F3&lt;&gt;K$2,1-_xlfn.NORM.DIST(0,INDEX(Rating,$F3)-INDEX(Rating,K$2),10,1),"")</f>
        <v>0.76021676110667258</v>
      </c>
      <c r="L3" s="1" cm="1">
        <f t="array" ref="L3">IF($F3&lt;&gt;L$2,1-_xlfn.NORM.DIST(0,INDEX(Rating,$F3)-INDEX(Rating,L$2),10,1),"")</f>
        <v>0.7805346043715653</v>
      </c>
      <c r="M3" s="1" cm="1">
        <f t="array" ref="M3">IF($F3&lt;&gt;M$2,1-_xlfn.NORM.DIST(0,INDEX(Rating,$F3)-INDEX(Rating,M$2),10,1),"")</f>
        <v>0.88952388623447565</v>
      </c>
      <c r="N3" s="1" cm="1">
        <f t="array" ref="N3">IF($F3&lt;&gt;N$2,1-_xlfn.NORM.DIST(0,INDEX(Rating,$F3)-INDEX(Rating,N$2),10,1),"")</f>
        <v>0.78377321570242464</v>
      </c>
      <c r="O3" s="1" cm="1">
        <f t="array" ref="O3">IF($F3&lt;&gt;O$2,1-_xlfn.NORM.DIST(0,INDEX(Rating,$F3)-INDEX(Rating,O$2),10,1),"")</f>
        <v>0.91068738271566296</v>
      </c>
      <c r="P3" s="1" cm="1">
        <f t="array" ref="P3">IF($F3&lt;&gt;P$2,1-_xlfn.NORM.DIST(0,INDEX(Rating,$F3)-INDEX(Rating,P$2),10,1),"")</f>
        <v>0.701944034605124</v>
      </c>
      <c r="Q3" s="1" cm="1">
        <f t="array" ref="Q3">IF($F3&lt;&gt;Q$2,1-_xlfn.NORM.DIST(0,INDEX(Rating,$F3)-INDEX(Rating,Q$2),10,1),"")</f>
        <v>0.83347781514982977</v>
      </c>
      <c r="R3" s="1" cm="1">
        <f t="array" ref="R3">IF($F3&lt;&gt;R$2,1-_xlfn.NORM.DIST(0,INDEX(Rating,$F3)-INDEX(Rating,R$2),10,1),"")</f>
        <v>0.71123628540484773</v>
      </c>
      <c r="S3" s="1" cm="1">
        <f t="array" ref="S3">IF($F3&lt;&gt;S$2,1-_xlfn.NORM.DIST(0,INDEX(Rating,$F3)-INDEX(Rating,S$2),10,1),"")</f>
        <v>0.95073272457612845</v>
      </c>
      <c r="T3" s="1" cm="1">
        <f t="array" ref="T3">IF($F3&lt;&gt;T$2,1-_xlfn.NORM.DIST(0,INDEX(Rating,$F3)-INDEX(Rating,T$2),10,1),"")</f>
        <v>0.85428733762723619</v>
      </c>
      <c r="U3" s="1" cm="1">
        <f t="array" ref="U3">IF($F3&lt;&gt;U$2,1-_xlfn.NORM.DIST(0,INDEX(Rating,$F3)-INDEX(Rating,U$2),10,1),"")</f>
        <v>0.81084109000477633</v>
      </c>
      <c r="V3" s="1" cm="1">
        <f t="array" ref="V3">IF($F3&lt;&gt;V$2,1-_xlfn.NORM.DIST(0,INDEX(Rating,$F3)-INDEX(Rating,V$2),10,1),"")</f>
        <v>0.62057831388974383</v>
      </c>
      <c r="W3" s="1" cm="1">
        <f t="array" ref="W3">IF($F3&lt;&gt;W$2,1-_xlfn.NORM.DIST(0,INDEX(Rating,$F3)-INDEX(Rating,W$2),10,1),"")</f>
        <v>0.9517436127588691</v>
      </c>
      <c r="X3" s="1" cm="1">
        <f t="array" ref="X3">IF($F3&lt;&gt;X$2,1-_xlfn.NORM.DIST(0,INDEX(Rating,$F3)-INDEX(Rating,X$2),10,1),"")</f>
        <v>0.64691319754332544</v>
      </c>
      <c r="Y3" s="1" cm="1">
        <f t="array" ref="Y3">IF($F3&lt;&gt;Y$2,1-_xlfn.NORM.DIST(0,INDEX(Rating,$F3)-INDEX(Rating,Y$2),10,1),"")</f>
        <v>0.99716257325975211</v>
      </c>
      <c r="Z3" s="1" cm="1">
        <f t="array" ref="Z3">IF($F3&lt;&gt;Z$2,1-_xlfn.NORM.DIST(0,INDEX(Rating,$F3)-INDEX(Rating,Z$2),10,1),"")</f>
        <v>0.99817543401132502</v>
      </c>
      <c r="AA3" s="1" cm="1">
        <f t="array" ref="AA3">IF($F3&lt;&gt;AA$2,1-_xlfn.NORM.DIST(0,INDEX(Rating,$F3)-INDEX(Rating,AA$2),10,1),"")</f>
        <v>0.73891370030713865</v>
      </c>
      <c r="AB3" s="1" cm="1">
        <f t="array" ref="AB3">IF($F3&lt;&gt;AB$2,1-_xlfn.NORM.DIST(0,INDEX(Rating,$F3)-INDEX(Rating,AB$2),10,1),"")</f>
        <v>0.82303673285858292</v>
      </c>
      <c r="AC3" s="1" cm="1">
        <f t="array" ref="AC3">IF($F3&lt;&gt;AC$2,1-_xlfn.NORM.DIST(0,INDEX(Rating,$F3)-INDEX(Rating,AC$2),10,1),"")</f>
        <v>0.71191913990855893</v>
      </c>
      <c r="AD3" s="1" cm="1">
        <f t="array" ref="AD3">IF($F3&lt;&gt;AD$2,1-_xlfn.NORM.DIST(0,INDEX(Rating,$F3)-INDEX(Rating,AD$2),10,1),"")</f>
        <v>0.89325021853551478</v>
      </c>
      <c r="AE3" s="1" cm="1">
        <f t="array" ref="AE3">IF($F3&lt;&gt;AE$2,1-_xlfn.NORM.DIST(0,INDEX(Rating,$F3)-INDEX(Rating,AE$2),10,1),"")</f>
        <v>0.64244429687697102</v>
      </c>
      <c r="AF3" s="1" cm="1">
        <f t="array" ref="AF3">IF($F3&lt;&gt;AF$2,1-_xlfn.NORM.DIST(0,INDEX(Rating,$F3)-INDEX(Rating,AF$2),10,1),"")</f>
        <v>0.93954915801971928</v>
      </c>
      <c r="AG3" s="1" cm="1">
        <f t="array" ref="AG3">IF($F3&lt;&gt;AG$2,1-_xlfn.NORM.DIST(0,INDEX(Rating,$F3)-INDEX(Rating,AG$2),10,1),"")</f>
        <v>0.75741140296738529</v>
      </c>
      <c r="AH3" s="1" cm="1">
        <f t="array" ref="AH3">IF($F3&lt;&gt;AH$2,1-_xlfn.NORM.DIST(0,INDEX(Rating,$F3)-INDEX(Rating,AH$2),10,1),"")</f>
        <v>0.81084109000477633</v>
      </c>
      <c r="AI3" s="1" cm="1">
        <f t="array" ref="AI3">IF($F3&lt;&gt;AI$2,1-_xlfn.NORM.DIST(0,INDEX(Rating,$F3)-INDEX(Rating,AI$2),10,1),"")</f>
        <v>0.77607372160617416</v>
      </c>
      <c r="AJ3" s="1" cm="1">
        <f t="array" ref="AJ3">IF($F3&lt;&gt;AJ$2,1-_xlfn.NORM.DIST(0,INDEX(Rating,$F3)-INDEX(Rating,AJ$2),10,1),"")</f>
        <v>0.96569657156677102</v>
      </c>
      <c r="AK3" s="1" cm="1">
        <f t="array" ref="AK3">IF($F3&lt;&gt;AK$2,1-_xlfn.NORM.DIST(0,INDEX(Rating,$F3)-INDEX(Rating,AK$2),10,1),"")</f>
        <v>0.78814460141660336</v>
      </c>
      <c r="AL3" s="1" cm="1">
        <f t="array" ref="AL3">IF($F3&lt;&gt;AL$2,1-_xlfn.NORM.DIST(0,INDEX(Rating,$F3)-INDEX(Rating,AL$2),10,1),"")</f>
        <v>0.81084109000477633</v>
      </c>
      <c r="AM3" s="1" cm="1">
        <f t="array" ref="AM3">IF($F3&lt;&gt;AM$2,1-_xlfn.NORM.DIST(0,INDEX(Rating,$F3)-INDEX(Rating,AM$2),10,1),"")</f>
        <v>0.70609074705838337</v>
      </c>
      <c r="AN3" s="1" cm="1">
        <f t="array" ref="AN3">IF($F3&lt;&gt;AN$2,1-_xlfn.NORM.DIST(0,INDEX(Rating,$F3)-INDEX(Rating,AN$2),10,1),"")</f>
        <v>0.94727636844263807</v>
      </c>
      <c r="AO3" s="1" cm="1">
        <f t="array" ref="AO3">IF($F3&lt;&gt;AO$2,1-_xlfn.NORM.DIST(0,INDEX(Rating,$F3)-INDEX(Rating,AO$2),10,1),"")</f>
        <v>0.54300215389471718</v>
      </c>
      <c r="AP3" s="1" cm="1">
        <f t="array" ref="AP3">IF($F3&lt;&gt;AP$2,1-_xlfn.NORM.DIST(0,INDEX(Rating,$F3)-INDEX(Rating,AP$2),10,1),"")</f>
        <v>0.97887250269899262</v>
      </c>
      <c r="AQ3" s="1" cm="1">
        <f t="array" ref="AQ3">IF($F3&lt;&gt;AQ$2,1-_xlfn.NORM.DIST(0,INDEX(Rating,$F3)-INDEX(Rating,AQ$2),10,1),"")</f>
        <v>0.79045470892892955</v>
      </c>
      <c r="AR3" s="1" cm="1">
        <f t="array" ref="AR3">IF($F3&lt;&gt;AR$2,1-_xlfn.NORM.DIST(0,INDEX(Rating,$F3)-INDEX(Rating,AR$2),10,1),"")</f>
        <v>0.7766714663756451</v>
      </c>
      <c r="AS3" s="1" cm="1">
        <f t="array" ref="AS3">IF($F3&lt;&gt;AS$2,1-_xlfn.NORM.DIST(0,INDEX(Rating,$F3)-INDEX(Rating,AS$2),10,1),"")</f>
        <v>0.80921304714748943</v>
      </c>
      <c r="AT3" s="1" cm="1">
        <f t="array" ref="AT3">IF($F3&lt;&gt;AT$2,1-_xlfn.NORM.DIST(0,INDEX(Rating,$F3)-INDEX(Rating,AT$2),10,1),"")</f>
        <v>0.86498641742375548</v>
      </c>
      <c r="AU3" s="1" cm="1">
        <f t="array" ref="AU3">IF($F3&lt;&gt;AU$2,1-_xlfn.NORM.DIST(0,INDEX(Rating,$F3)-INDEX(Rating,AU$2),10,1),"")</f>
        <v>0.74920815184003076</v>
      </c>
      <c r="AV3" s="1" cm="1">
        <f t="array" ref="AV3">IF($F3&lt;&gt;AV$2,1-_xlfn.NORM.DIST(0,INDEX(Rating,$F3)-INDEX(Rating,AV$2),10,1),"")</f>
        <v>0.88179346859088104</v>
      </c>
      <c r="AW3" s="1" cm="1">
        <f t="array" ref="AW3">IF($F3&lt;&gt;AW$2,1-_xlfn.NORM.DIST(0,INDEX(Rating,$F3)-INDEX(Rating,AW$2),10,1),"")</f>
        <v>0.8026153236070277</v>
      </c>
      <c r="AX3" s="1" cm="1">
        <f t="array" ref="AX3">IF($F3&lt;&gt;AX$2,1-_xlfn.NORM.DIST(0,INDEX(Rating,$F3)-INDEX(Rating,AX$2),10,1),"")</f>
        <v>0.85701408202937512</v>
      </c>
      <c r="AY3" s="1" cm="1">
        <f t="array" ref="AY3">IF($F3&lt;&gt;AY$2,1-_xlfn.NORM.DIST(0,INDEX(Rating,$F3)-INDEX(Rating,AY$2),10,1),"")</f>
        <v>0.8726484229013296</v>
      </c>
      <c r="AZ3" s="1" cm="1">
        <f t="array" ref="AZ3">IF($F3&lt;&gt;AZ$2,1-_xlfn.NORM.DIST(0,INDEX(Rating,$F3)-INDEX(Rating,AZ$2),10,1),"")</f>
        <v>0.73988795005826424</v>
      </c>
      <c r="BA3" s="1" cm="1">
        <f t="array" ref="BA3">IF($F3&lt;&gt;BA$2,1-_xlfn.NORM.DIST(0,INDEX(Rating,$F3)-INDEX(Rating,BA$2),10,1),"")</f>
        <v>0.97631628523041025</v>
      </c>
      <c r="BB3" s="1" cm="1">
        <f t="array" ref="BB3">IF($F3&lt;&gt;BB$2,1-_xlfn.NORM.DIST(0,INDEX(Rating,$F3)-INDEX(Rating,BB$2),10,1),"")</f>
        <v>0.75332803951365834</v>
      </c>
      <c r="BC3" s="1" cm="1">
        <f t="array" ref="BC3">IF($F3&lt;&gt;BC$2,1-_xlfn.NORM.DIST(0,INDEX(Rating,$F3)-INDEX(Rating,BC$2),10,1),"")</f>
        <v>0.81726730640406842</v>
      </c>
      <c r="BD3" s="1" cm="1">
        <f t="array" ref="BD3">IF($F3&lt;&gt;BD$2,1-_xlfn.NORM.DIST(0,INDEX(Rating,$F3)-INDEX(Rating,BD$2),10,1),"")</f>
        <v>0.59754588796309671</v>
      </c>
      <c r="BE3" s="1" cm="1">
        <f t="array" ref="BE3">IF($F3&lt;&gt;BE$2,1-_xlfn.NORM.DIST(0,INDEX(Rating,$F3)-INDEX(Rating,BE$2),10,1),"")</f>
        <v>0.95352134213628004</v>
      </c>
      <c r="BF3" s="1" cm="1">
        <f t="array" ref="BF3">IF($F3&lt;&gt;BF$2,1-_xlfn.NORM.DIST(0,INDEX(Rating,$F3)-INDEX(Rating,BF$2),10,1),"")</f>
        <v>0.61714841818831467</v>
      </c>
      <c r="BG3" s="1" cm="1">
        <f t="array" ref="BG3">IF($F3&lt;&gt;BG$2,1-_xlfn.NORM.DIST(0,INDEX(Rating,$F3)-INDEX(Rating,BG$2),10,1),"")</f>
        <v>0.99164437945626305</v>
      </c>
      <c r="BH3" s="1" cm="1">
        <f t="array" ref="BH3">IF($F3&lt;&gt;BH$2,1-_xlfn.NORM.DIST(0,INDEX(Rating,$F3)-INDEX(Rating,BH$2),10,1),"")</f>
        <v>0.76331295167028701</v>
      </c>
      <c r="BI3" s="1" cm="1">
        <f t="array" ref="BI3">IF($F3&lt;&gt;BI$2,1-_xlfn.NORM.DIST(0,INDEX(Rating,$F3)-INDEX(Rating,BI$2),10,1),"")</f>
        <v>0.77726830206986119</v>
      </c>
      <c r="BJ3" s="1" cm="1">
        <f t="array" ref="BJ3">IF($F3&lt;&gt;BJ$2,1-_xlfn.NORM.DIST(0,INDEX(Rating,$F3)-INDEX(Rating,BJ$2),10,1),"")</f>
        <v>0.74215388919413527</v>
      </c>
      <c r="BK3" s="1" cm="1">
        <f t="array" ref="BK3">IF($F3&lt;&gt;BK$2,1-_xlfn.NORM.DIST(0,INDEX(Rating,$F3)-INDEX(Rating,BK$2),10,1),"")</f>
        <v>0.82843527289973784</v>
      </c>
      <c r="BL3" s="1" cm="1">
        <f t="array" ref="BL3">IF($F3&lt;&gt;BL$2,1-_xlfn.NORM.DIST(0,INDEX(Rating,$F3)-INDEX(Rating,BL$2),10,1),"")</f>
        <v>0.61256093922287858</v>
      </c>
      <c r="BM3" s="1" cm="1">
        <f t="array" ref="BM3">IF($F3&lt;&gt;BM$2,1-_xlfn.NORM.DIST(0,INDEX(Rating,$F3)-INDEX(Rating,BM$2),10,1),"")</f>
        <v>0.90724847764324745</v>
      </c>
      <c r="BN3" s="1" cm="1">
        <f t="array" ref="BN3">IF($F3&lt;&gt;BN$2,1-_xlfn.NORM.DIST(0,INDEX(Rating,$F3)-INDEX(Rating,BN$2),10,1),"")</f>
        <v>0.75741140296738529</v>
      </c>
      <c r="BO3" s="1" cm="1">
        <f t="array" ref="BO3">IF($F3&lt;&gt;BO$2,1-_xlfn.NORM.DIST(0,INDEX(Rating,$F3)-INDEX(Rating,BO$2),10,1),"")</f>
        <v>0.88376101597337264</v>
      </c>
      <c r="BP3" s="1" cm="1">
        <f t="array" ref="BP3">IF($F3&lt;&gt;BP$2,1-_xlfn.NORM.DIST(0,INDEX(Rating,$F3)-INDEX(Rating,BP$2),10,1),"")</f>
        <v>0.91496828109343653</v>
      </c>
      <c r="BQ3" s="1" cm="1">
        <f t="array" ref="BQ3">IF($F3&lt;&gt;BQ$2,1-_xlfn.NORM.DIST(0,INDEX(Rating,$F3)-INDEX(Rating,BQ$2),10,1),"")</f>
        <v>0.59715888374918047</v>
      </c>
      <c r="BR3" s="1" cm="1">
        <f t="array" ref="BR3">IF($F3&lt;&gt;BR$2,1-_xlfn.NORM.DIST(0,INDEX(Rating,$F3)-INDEX(Rating,BR$2),10,1),"")</f>
        <v>0.95477226639605195</v>
      </c>
      <c r="BS3" s="1" cm="1">
        <f t="array" ref="BS3">IF($F3&lt;&gt;BS$2,1-_xlfn.NORM.DIST(0,INDEX(Rating,$F3)-INDEX(Rating,BS$2),10,1),"")</f>
        <v>0.81593987465324047</v>
      </c>
      <c r="BT3" s="1" cm="1">
        <f t="array" ref="BT3">IF($F3&lt;&gt;BT$2,1-_xlfn.NORM.DIST(0,INDEX(Rating,$F3)-INDEX(Rating,BT$2),10,1),"")</f>
        <v>0.86520343115514886</v>
      </c>
      <c r="BU3" s="1" cm="1">
        <f t="array" ref="BU3">IF($F3&lt;&gt;BU$2,1-_xlfn.NORM.DIST(0,INDEX(Rating,$F3)-INDEX(Rating,BU$2),10,1),"")</f>
        <v>0.56828123550082776</v>
      </c>
      <c r="BV3" s="1" cm="1">
        <f t="array" ref="BV3">IF($F3&lt;&gt;BV$2,1-_xlfn.NORM.DIST(0,INDEX(Rating,$F3)-INDEX(Rating,BV$2),10,1),"")</f>
        <v>0.97773143313220756</v>
      </c>
    </row>
    <row r="4" spans="2:74" x14ac:dyDescent="0.25">
      <c r="B4" t="s">
        <v>38</v>
      </c>
      <c r="C4">
        <v>2</v>
      </c>
      <c r="D4" s="2">
        <v>70.239999999999995</v>
      </c>
      <c r="F4">
        <v>2</v>
      </c>
      <c r="G4" s="1" cm="1">
        <f t="array" ref="G4">IF($F4&lt;&gt;G$2,1-_xlfn.NORM.DIST(0,INDEX(Rating,$F4)-INDEX(Rating,G$2),10,1),"")</f>
        <v>1.1634162934586634E-2</v>
      </c>
      <c r="H4" s="1" t="str" cm="1">
        <f t="array" ref="H4">IF($F4&lt;&gt;H$2,1-_xlfn.NORM.DIST(0,INDEX(Rating,$F4)-INDEX(Rating,H$2),10,1),"")</f>
        <v/>
      </c>
      <c r="I4" s="1" cm="1">
        <f t="array" ref="I4">IF($F4&lt;&gt;I$2,1-_xlfn.NORM.DIST(0,INDEX(Rating,$F4)-INDEX(Rating,I$2),10,1),"")</f>
        <v>0.6368306511756191</v>
      </c>
      <c r="J4" s="1" cm="1">
        <f t="array" ref="J4">IF($F4&lt;&gt;J$2,1-_xlfn.NORM.DIST(0,INDEX(Rating,$F4)-INDEX(Rating,J$2),10,1),"")</f>
        <v>6.387935271322176E-2</v>
      </c>
      <c r="K4" s="1" cm="1">
        <f t="array" ref="K4">IF($F4&lt;&gt;K$2,1-_xlfn.NORM.DIST(0,INDEX(Rating,$F4)-INDEX(Rating,K$2),10,1),"")</f>
        <v>5.9143994429511237E-2</v>
      </c>
      <c r="L4" s="1" cm="1">
        <f t="array" ref="L4">IF($F4&lt;&gt;L$2,1-_xlfn.NORM.DIST(0,INDEX(Rating,$F4)-INDEX(Rating,L$2),10,1),"")</f>
        <v>6.7457221071147488E-2</v>
      </c>
      <c r="M4" s="1" cm="1">
        <f t="array" ref="M4">IF($F4&lt;&gt;M$2,1-_xlfn.NORM.DIST(0,INDEX(Rating,$F4)-INDEX(Rating,M$2),10,1),"")</f>
        <v>0.14801148476136594</v>
      </c>
      <c r="N4" s="1" cm="1">
        <f t="array" ref="N4">IF($F4&lt;&gt;N$2,1-_xlfn.NORM.DIST(0,INDEX(Rating,$F4)-INDEX(Rating,N$2),10,1),"")</f>
        <v>6.8904460295518999E-2</v>
      </c>
      <c r="O4" s="1" cm="1">
        <f t="array" ref="O4">IF($F4&lt;&gt;O$2,1-_xlfn.NORM.DIST(0,INDEX(Rating,$F4)-INDEX(Rating,O$2),10,1),"")</f>
        <v>0.17774315789912298</v>
      </c>
      <c r="P4" s="1" cm="1">
        <f t="array" ref="P4">IF($F4&lt;&gt;P$2,1-_xlfn.NORM.DIST(0,INDEX(Rating,$F4)-INDEX(Rating,P$2),10,1),"")</f>
        <v>4.1017381461669111E-2</v>
      </c>
      <c r="Q4" s="1" cm="1">
        <f t="array" ref="Q4">IF($F4&lt;&gt;Q$2,1-_xlfn.NORM.DIST(0,INDEX(Rating,$F4)-INDEX(Rating,Q$2),10,1),"")</f>
        <v>9.6629227363427717E-2</v>
      </c>
      <c r="R4" s="1" cm="1">
        <f t="array" ref="R4">IF($F4&lt;&gt;R$2,1-_xlfn.NORM.DIST(0,INDEX(Rating,$F4)-INDEX(Rating,R$2),10,1),"")</f>
        <v>4.3448334230266172E-2</v>
      </c>
      <c r="S4" s="1" cm="1">
        <f t="array" ref="S4">IF($F4&lt;&gt;S$2,1-_xlfn.NORM.DIST(0,INDEX(Rating,$F4)-INDEX(Rating,S$2),10,1),"")</f>
        <v>0.26861736286083926</v>
      </c>
      <c r="T4" s="1" cm="1">
        <f t="array" ref="T4">IF($F4&lt;&gt;T$2,1-_xlfn.NORM.DIST(0,INDEX(Rating,$F4)-INDEX(Rating,T$2),10,1),"")</f>
        <v>0.11237386207783873</v>
      </c>
      <c r="U4" s="1" cm="1">
        <f t="array" ref="U4">IF($F4&lt;&gt;U$2,1-_xlfn.NORM.DIST(0,INDEX(Rating,$F4)-INDEX(Rating,U$2),10,1),"")</f>
        <v>8.2568522556703217E-2</v>
      </c>
      <c r="V4" s="1" cm="1">
        <f t="array" ref="V4">IF($F4&lt;&gt;V$2,1-_xlfn.NORM.DIST(0,INDEX(Rating,$F4)-INDEX(Rating,V$2),10,1),"")</f>
        <v>2.4881242126698622E-2</v>
      </c>
      <c r="W4" s="1" cm="1">
        <f t="array" ref="W4">IF($F4&lt;&gt;W$2,1-_xlfn.NORM.DIST(0,INDEX(Rating,$F4)-INDEX(Rating,W$2),10,1),"")</f>
        <v>0.27192545607022112</v>
      </c>
      <c r="X4" s="1" cm="1">
        <f t="array" ref="X4">IF($F4&lt;&gt;X$2,1-_xlfn.NORM.DIST(0,INDEX(Rating,$F4)-INDEX(Rating,X$2),10,1),"")</f>
        <v>2.9245490402569518E-2</v>
      </c>
      <c r="Y4" s="1" cm="1">
        <f t="array" ref="Y4">IF($F4&lt;&gt;Y$2,1-_xlfn.NORM.DIST(0,INDEX(Rating,$F4)-INDEX(Rating,Y$2),10,1),"")</f>
        <v>0.69040547433658817</v>
      </c>
      <c r="Z4" s="1" cm="1">
        <f t="array" ref="Z4">IF($F4&lt;&gt;Z$2,1-_xlfn.NORM.DIST(0,INDEX(Rating,$F4)-INDEX(Rating,Z$2),10,1),"")</f>
        <v>0.73826315995552039</v>
      </c>
      <c r="AA4" s="1" cm="1">
        <f t="array" ref="AA4">IF($F4&lt;&gt;AA$2,1-_xlfn.NORM.DIST(0,INDEX(Rating,$F4)-INDEX(Rating,AA$2),10,1),"")</f>
        <v>5.1656509475104806E-2</v>
      </c>
      <c r="AB4" s="1" cm="1">
        <f t="array" ref="AB4">IF($F4&lt;&gt;AB$2,1-_xlfn.NORM.DIST(0,INDEX(Rating,$F4)-INDEX(Rating,AB$2),10,1),"")</f>
        <v>8.9797997828936271E-2</v>
      </c>
      <c r="AC4" s="1" cm="1">
        <f t="array" ref="AC4">IF($F4&lt;&gt;AC$2,1-_xlfn.NORM.DIST(0,INDEX(Rating,$F4)-INDEX(Rating,AC$2),10,1),"")</f>
        <v>4.3632936524031773E-2</v>
      </c>
      <c r="AD4" s="1" cm="1">
        <f t="array" ref="AD4">IF($F4&lt;&gt;AD$2,1-_xlfn.NORM.DIST(0,INDEX(Rating,$F4)-INDEX(Rating,AD$2),10,1),"")</f>
        <v>0.15268159383311031</v>
      </c>
      <c r="AE4" s="1" cm="1">
        <f t="array" ref="AE4">IF($F4&lt;&gt;AE$2,1-_xlfn.NORM.DIST(0,INDEX(Rating,$F4)-INDEX(Rating,AE$2),10,1),"")</f>
        <v>2.8455092091357659E-2</v>
      </c>
      <c r="AF4" s="1" cm="1">
        <f t="array" ref="AF4">IF($F4&lt;&gt;AF$2,1-_xlfn.NORM.DIST(0,INDEX(Rating,$F4)-INDEX(Rating,AF$2),10,1),"")</f>
        <v>0.23637864340795756</v>
      </c>
      <c r="AG4" s="1" cm="1">
        <f t="array" ref="AG4">IF($F4&lt;&gt;AG$2,1-_xlfn.NORM.DIST(0,INDEX(Rating,$F4)-INDEX(Rating,AG$2),10,1),"")</f>
        <v>5.8091324395440291E-2</v>
      </c>
      <c r="AH4" s="1" cm="1">
        <f t="array" ref="AH4">IF($F4&lt;&gt;AH$2,1-_xlfn.NORM.DIST(0,INDEX(Rating,$F4)-INDEX(Rating,AH$2),10,1),"")</f>
        <v>8.2568522556703217E-2</v>
      </c>
      <c r="AI4" s="1" cm="1">
        <f t="array" ref="AI4">IF($F4&lt;&gt;AI$2,1-_xlfn.NORM.DIST(0,INDEX(Rating,$F4)-INDEX(Rating,AI$2),10,1),"")</f>
        <v>6.5521712088916439E-2</v>
      </c>
      <c r="AJ4" s="1" cm="1">
        <f t="array" ref="AJ4">IF($F4&lt;&gt;AJ$2,1-_xlfn.NORM.DIST(0,INDEX(Rating,$F4)-INDEX(Rating,AJ$2),10,1),"")</f>
        <v>0.32707659830344671</v>
      </c>
      <c r="AK4" s="1" cm="1">
        <f t="array" ref="AK4">IF($F4&lt;&gt;AK$2,1-_xlfn.NORM.DIST(0,INDEX(Rating,$F4)-INDEX(Rating,AK$2),10,1),"")</f>
        <v>7.0916394611728828E-2</v>
      </c>
      <c r="AL4" s="1" cm="1">
        <f t="array" ref="AL4">IF($F4&lt;&gt;AL$2,1-_xlfn.NORM.DIST(0,INDEX(Rating,$F4)-INDEX(Rating,AL$2),10,1),"")</f>
        <v>8.2568522556703217E-2</v>
      </c>
      <c r="AM4" s="1" cm="1">
        <f t="array" ref="AM4">IF($F4&lt;&gt;AM$2,1-_xlfn.NORM.DIST(0,INDEX(Rating,$F4)-INDEX(Rating,AM$2),10,1),"")</f>
        <v>4.2083831739666344E-2</v>
      </c>
      <c r="AN4" s="1" cm="1">
        <f t="array" ref="AN4">IF($F4&lt;&gt;AN$2,1-_xlfn.NORM.DIST(0,INDEX(Rating,$F4)-INDEX(Rating,AN$2),10,1),"")</f>
        <v>0.25784611080586473</v>
      </c>
      <c r="AO4" s="1" cm="1">
        <f t="array" ref="AO4">IF($F4&lt;&gt;AO$2,1-_xlfn.NORM.DIST(0,INDEX(Rating,$F4)-INDEX(Rating,AO$2),10,1),"")</f>
        <v>1.534766970754109E-2</v>
      </c>
      <c r="AP4" s="1" cm="1">
        <f t="array" ref="AP4">IF($F4&lt;&gt;AP$2,1-_xlfn.NORM.DIST(0,INDEX(Rating,$F4)-INDEX(Rating,AP$2),10,1),"")</f>
        <v>0.40594054710119365</v>
      </c>
      <c r="AQ4" s="1" cm="1">
        <f t="array" ref="AQ4">IF($F4&lt;&gt;AQ$2,1-_xlfn.NORM.DIST(0,INDEX(Rating,$F4)-INDEX(Rating,AQ$2),10,1),"")</f>
        <v>7.2007720714761136E-2</v>
      </c>
      <c r="AR4" s="1" cm="1">
        <f t="array" ref="AR4">IF($F4&lt;&gt;AR$2,1-_xlfn.NORM.DIST(0,INDEX(Rating,$F4)-INDEX(Rating,AR$2),10,1),"")</f>
        <v>6.5777263508237427E-2</v>
      </c>
      <c r="AS4" s="1" cm="1">
        <f t="array" ref="AS4">IF($F4&lt;&gt;AS$2,1-_xlfn.NORM.DIST(0,INDEX(Rating,$F4)-INDEX(Rating,AS$2),10,1),"")</f>
        <v>8.1658802322480684E-2</v>
      </c>
      <c r="AT4" s="1" cm="1">
        <f t="array" ref="AT4">IF($F4&lt;&gt;AT$2,1-_xlfn.NORM.DIST(0,INDEX(Rating,$F4)-INDEX(Rating,AT$2),10,1),"")</f>
        <v>0.12180722273837896</v>
      </c>
      <c r="AU4" s="1" cm="1">
        <f t="array" ref="AU4">IF($F4&lt;&gt;AU$2,1-_xlfn.NORM.DIST(0,INDEX(Rating,$F4)-INDEX(Rating,AU$2),10,1),"")</f>
        <v>5.5132853612005484E-2</v>
      </c>
      <c r="AV4" s="1" cm="1">
        <f t="array" ref="AV4">IF($F4&lt;&gt;AV$2,1-_xlfn.NORM.DIST(0,INDEX(Rating,$F4)-INDEX(Rating,AV$2),10,1),"")</f>
        <v>0.13896082763391082</v>
      </c>
      <c r="AW4" s="1" cm="1">
        <f t="array" ref="AW4">IF($F4&lt;&gt;AW$2,1-_xlfn.NORM.DIST(0,INDEX(Rating,$F4)-INDEX(Rating,AW$2),10,1),"")</f>
        <v>7.8095382385883094E-2</v>
      </c>
      <c r="AX4" s="1" cm="1">
        <f t="array" ref="AX4">IF($F4&lt;&gt;AX$2,1-_xlfn.NORM.DIST(0,INDEX(Rating,$F4)-INDEX(Rating,AX$2),10,1),"")</f>
        <v>0.1146817640441089</v>
      </c>
      <c r="AY4" s="1" cm="1">
        <f t="array" ref="AY4">IF($F4&lt;&gt;AY$2,1-_xlfn.NORM.DIST(0,INDEX(Rating,$F4)-INDEX(Rating,AY$2),10,1),"")</f>
        <v>0.12923811224001758</v>
      </c>
      <c r="AZ4" s="1" cm="1">
        <f t="array" ref="AZ4">IF($F4&lt;&gt;AZ$2,1-_xlfn.NORM.DIST(0,INDEX(Rating,$F4)-INDEX(Rating,AZ$2),10,1),"")</f>
        <v>5.1974827680297597E-2</v>
      </c>
      <c r="BA4" s="1" cm="1">
        <f t="array" ref="BA4">IF($F4&lt;&gt;BA$2,1-_xlfn.NORM.DIST(0,INDEX(Rating,$F4)-INDEX(Rating,BA$2),10,1),"")</f>
        <v>0.38743906077712187</v>
      </c>
      <c r="BB4" s="1" cm="1">
        <f t="array" ref="BB4">IF($F4&lt;&gt;BB$2,1-_xlfn.NORM.DIST(0,INDEX(Rating,$F4)-INDEX(Rating,BB$2),10,1),"")</f>
        <v>5.659685954874627E-2</v>
      </c>
      <c r="BC4" s="1" cm="1">
        <f t="array" ref="BC4">IF($F4&lt;&gt;BC$2,1-_xlfn.NORM.DIST(0,INDEX(Rating,$F4)-INDEX(Rating,BC$2),10,1),"")</f>
        <v>8.62837828347921E-2</v>
      </c>
      <c r="BD4" s="1" cm="1">
        <f t="array" ref="BD4">IF($F4&lt;&gt;BD$2,1-_xlfn.NORM.DIST(0,INDEX(Rating,$F4)-INDEX(Rating,BD$2),10,1),"")</f>
        <v>2.1588175930192355E-2</v>
      </c>
      <c r="BE4" s="1" cm="1">
        <f t="array" ref="BE4">IF($F4&lt;&gt;BE$2,1-_xlfn.NORM.DIST(0,INDEX(Rating,$F4)-INDEX(Rating,BE$2),10,1),"")</f>
        <v>0.277930636804403</v>
      </c>
      <c r="BF4" s="1" cm="1">
        <f t="array" ref="BF4">IF($F4&lt;&gt;BF$2,1-_xlfn.NORM.DIST(0,INDEX(Rating,$F4)-INDEX(Rating,BF$2),10,1),"")</f>
        <v>2.4361937908025211E-2</v>
      </c>
      <c r="BG4" s="1" cm="1">
        <f t="array" ref="BG4">IF($F4&lt;&gt;BG$2,1-_xlfn.NORM.DIST(0,INDEX(Rating,$F4)-INDEX(Rating,BG$2),10,1),"")</f>
        <v>0.54934236246826074</v>
      </c>
      <c r="BH4" s="1" cm="1">
        <f t="array" ref="BH4">IF($F4&lt;&gt;BH$2,1-_xlfn.NORM.DIST(0,INDEX(Rating,$F4)-INDEX(Rating,BH$2),10,1),"")</f>
        <v>6.0331111804076354E-2</v>
      </c>
      <c r="BI4" s="1" cm="1">
        <f t="array" ref="BI4">IF($F4&lt;&gt;BI$2,1-_xlfn.NORM.DIST(0,INDEX(Rating,$F4)-INDEX(Rating,BI$2),10,1),"")</f>
        <v>6.6033586833831204E-2</v>
      </c>
      <c r="BJ4" s="1" cm="1">
        <f t="array" ref="BJ4">IF($F4&lt;&gt;BJ$2,1-_xlfn.NORM.DIST(0,INDEX(Rating,$F4)-INDEX(Rating,BJ$2),10,1),"")</f>
        <v>5.2723631557361927E-2</v>
      </c>
      <c r="BK4" s="1" cm="1">
        <f t="array" ref="BK4">IF($F4&lt;&gt;BK$2,1-_xlfn.NORM.DIST(0,INDEX(Rating,$F4)-INDEX(Rating,BK$2),10,1),"")</f>
        <v>9.3250682109510263E-2</v>
      </c>
      <c r="BL4" s="1" cm="1">
        <f t="array" ref="BL4">IF($F4&lt;&gt;BL$2,1-_xlfn.NORM.DIST(0,INDEX(Rating,$F4)-INDEX(Rating,BL$2),10,1),"")</f>
        <v>2.3683714769589859E-2</v>
      </c>
      <c r="BM4" s="1" cm="1">
        <f t="array" ref="BM4">IF($F4&lt;&gt;BM$2,1-_xlfn.NORM.DIST(0,INDEX(Rating,$F4)-INDEX(Rating,BM$2),10,1),"")</f>
        <v>0.17232943801287182</v>
      </c>
      <c r="BN4" s="1" cm="1">
        <f t="array" ref="BN4">IF($F4&lt;&gt;BN$2,1-_xlfn.NORM.DIST(0,INDEX(Rating,$F4)-INDEX(Rating,BN$2),10,1),"")</f>
        <v>5.8091324395440291E-2</v>
      </c>
      <c r="BO4" s="1" cm="1">
        <f t="array" ref="BO4">IF($F4&lt;&gt;BO$2,1-_xlfn.NORM.DIST(0,INDEX(Rating,$F4)-INDEX(Rating,BO$2),10,1),"")</f>
        <v>0.14118736416512889</v>
      </c>
      <c r="BP4" s="1" cm="1">
        <f t="array" ref="BP4">IF($F4&lt;&gt;BP$2,1-_xlfn.NORM.DIST(0,INDEX(Rating,$F4)-INDEX(Rating,BP$2),10,1),"")</f>
        <v>0.18485945851244434</v>
      </c>
      <c r="BQ4" s="1" cm="1">
        <f t="array" ref="BQ4">IF($F4&lt;&gt;BQ$2,1-_xlfn.NORM.DIST(0,INDEX(Rating,$F4)-INDEX(Rating,BQ$2),10,1),"")</f>
        <v>2.1536573758970334E-2</v>
      </c>
      <c r="BR4" s="1" cm="1">
        <f t="array" ref="BR4">IF($F4&lt;&gt;BR$2,1-_xlfn.NORM.DIST(0,INDEX(Rating,$F4)-INDEX(Rating,BR$2),10,1),"")</f>
        <v>0.28230759079654533</v>
      </c>
      <c r="BS4" s="1" cm="1">
        <f t="array" ref="BS4">IF($F4&lt;&gt;BS$2,1-_xlfn.NORM.DIST(0,INDEX(Rating,$F4)-INDEX(Rating,BS$2),10,1),"")</f>
        <v>8.549963745491973E-2</v>
      </c>
      <c r="BT4" s="1" cm="1">
        <f t="array" ref="BT4">IF($F4&lt;&gt;BT$2,1-_xlfn.NORM.DIST(0,INDEX(Rating,$F4)-INDEX(Rating,BT$2),10,1),"")</f>
        <v>0.12200949641914915</v>
      </c>
      <c r="BU4" s="1" cm="1">
        <f t="array" ref="BU4">IF($F4&lt;&gt;BU$2,1-_xlfn.NORM.DIST(0,INDEX(Rating,$F4)-INDEX(Rating,BU$2),10,1),"")</f>
        <v>1.799678767110735E-2</v>
      </c>
      <c r="BV4" s="1" cm="1">
        <f t="array" ref="BV4">IF($F4&lt;&gt;BV$2,1-_xlfn.NORM.DIST(0,INDEX(Rating,$F4)-INDEX(Rating,BV$2),10,1),"")</f>
        <v>0.39743188679823915</v>
      </c>
    </row>
    <row r="5" spans="2:74" x14ac:dyDescent="0.25">
      <c r="B5" t="s">
        <v>39</v>
      </c>
      <c r="C5">
        <v>3</v>
      </c>
      <c r="D5" s="2">
        <v>66.739999999999995</v>
      </c>
      <c r="F5">
        <v>3</v>
      </c>
      <c r="G5" s="1" cm="1">
        <f t="array" ref="G5">IF($F5&lt;&gt;G$2,1-_xlfn.NORM.DIST(0,INDEX(Rating,$F5)-INDEX(Rating,G$2),10,1),"")</f>
        <v>4.4093973755205962E-3</v>
      </c>
      <c r="H5" s="1" cm="1">
        <f t="array" ref="H5">IF($F5&lt;&gt;H$2,1-_xlfn.NORM.DIST(0,INDEX(Rating,$F5)-INDEX(Rating,H$2),10,1),"")</f>
        <v>0.3631693488243809</v>
      </c>
      <c r="I5" s="1" t="str" cm="1">
        <f t="array" ref="I5">IF($F5&lt;&gt;I$2,1-_xlfn.NORM.DIST(0,INDEX(Rating,$F5)-INDEX(Rating,I$2),10,1),"")</f>
        <v/>
      </c>
      <c r="J5" s="1" cm="1">
        <f t="array" ref="J5">IF($F5&lt;&gt;J$2,1-_xlfn.NORM.DIST(0,INDEX(Rating,$F5)-INDEX(Rating,J$2),10,1),"")</f>
        <v>3.0534192496213919E-2</v>
      </c>
      <c r="K5" s="1" cm="1">
        <f t="array" ref="K5">IF($F5&lt;&gt;K$2,1-_xlfn.NORM.DIST(0,INDEX(Rating,$F5)-INDEX(Rating,K$2),10,1),"")</f>
        <v>2.7938097026538822E-2</v>
      </c>
      <c r="L5" s="1" cm="1">
        <f t="array" ref="L5">IF($F5&lt;&gt;L$2,1-_xlfn.NORM.DIST(0,INDEX(Rating,$F5)-INDEX(Rating,L$2),10,1),"")</f>
        <v>3.2518769305993844E-2</v>
      </c>
      <c r="M5" s="1" cm="1">
        <f t="array" ref="M5">IF($F5&lt;&gt;M$2,1-_xlfn.NORM.DIST(0,INDEX(Rating,$F5)-INDEX(Rating,M$2),10,1),"")</f>
        <v>8.1507919781451332E-2</v>
      </c>
      <c r="N5" s="1" cm="1">
        <f t="array" ref="N5">IF($F5&lt;&gt;N$2,1-_xlfn.NORM.DIST(0,INDEX(Rating,$F5)-INDEX(Rating,N$2),10,1),"")</f>
        <v>3.3326997075365572E-2</v>
      </c>
      <c r="O5" s="1" cm="1">
        <f t="array" ref="O5">IF($F5&lt;&gt;O$2,1-_xlfn.NORM.DIST(0,INDEX(Rating,$F5)-INDEX(Rating,O$2),10,1),"")</f>
        <v>0.10133170808582104</v>
      </c>
      <c r="P5" s="1" cm="1">
        <f t="array" ref="P5">IF($F5&lt;&gt;P$2,1-_xlfn.NORM.DIST(0,INDEX(Rating,$F5)-INDEX(Rating,P$2),10,1),"")</f>
        <v>1.835386158514507E-2</v>
      </c>
      <c r="Q5" s="1" cm="1">
        <f t="array" ref="Q5">IF($F5&lt;&gt;Q$2,1-_xlfn.NORM.DIST(0,INDEX(Rating,$F5)-INDEX(Rating,Q$2),10,1),"")</f>
        <v>4.9369287448286281E-2</v>
      </c>
      <c r="R5" s="1" cm="1">
        <f t="array" ref="R5">IF($F5&lt;&gt;R$2,1-_xlfn.NORM.DIST(0,INDEX(Rating,$F5)-INDEX(Rating,R$2),10,1),"")</f>
        <v>1.9603867987219359E-2</v>
      </c>
      <c r="S5" s="1" cm="1">
        <f t="array" ref="S5">IF($F5&lt;&gt;S$2,1-_xlfn.NORM.DIST(0,INDEX(Rating,$F5)-INDEX(Rating,S$2),10,1),"")</f>
        <v>0.16677201683171883</v>
      </c>
      <c r="T5" s="1" cm="1">
        <f t="array" ref="T5">IF($F5&lt;&gt;T$2,1-_xlfn.NORM.DIST(0,INDEX(Rating,$F5)-INDEX(Rating,T$2),10,1),"")</f>
        <v>5.8908784209659282E-2</v>
      </c>
      <c r="U5" s="1" cm="1">
        <f t="array" ref="U5">IF($F5&lt;&gt;U$2,1-_xlfn.NORM.DIST(0,INDEX(Rating,$F5)-INDEX(Rating,U$2),10,1),"")</f>
        <v>4.1105406887711249E-2</v>
      </c>
      <c r="V5" s="1" cm="1">
        <f t="array" ref="V5">IF($F5&lt;&gt;V$2,1-_xlfn.NORM.DIST(0,INDEX(Rating,$F5)-INDEX(Rating,V$2),10,1),"")</f>
        <v>1.0388841656554182E-2</v>
      </c>
      <c r="W5" s="1" cm="1">
        <f t="array" ref="W5">IF($F5&lt;&gt;W$2,1-_xlfn.NORM.DIST(0,INDEX(Rating,$F5)-INDEX(Rating,W$2),10,1),"")</f>
        <v>0.16928362750321002</v>
      </c>
      <c r="X5" s="1" cm="1">
        <f t="array" ref="X5">IF($F5&lt;&gt;X$2,1-_xlfn.NORM.DIST(0,INDEX(Rating,$F5)-INDEX(Rating,X$2),10,1),"")</f>
        <v>1.2480686152863907E-2</v>
      </c>
      <c r="Y5" s="1" cm="1">
        <f t="array" ref="Y5">IF($F5&lt;&gt;Y$2,1-_xlfn.NORM.DIST(0,INDEX(Rating,$F5)-INDEX(Rating,Y$2),10,1),"")</f>
        <v>0.55843398983977877</v>
      </c>
      <c r="Z5" s="1" cm="1">
        <f t="array" ref="Z5">IF($F5&lt;&gt;Z$2,1-_xlfn.NORM.DIST(0,INDEX(Rating,$F5)-INDEX(Rating,Z$2),10,1),"")</f>
        <v>0.61332663066644255</v>
      </c>
      <c r="AA5" s="1" cm="1">
        <f t="array" ref="AA5">IF($F5&lt;&gt;AA$2,1-_xlfn.NORM.DIST(0,INDEX(Rating,$F5)-INDEX(Rating,AA$2),10,1),"")</f>
        <v>2.3908003132073308E-2</v>
      </c>
      <c r="AB5" s="1" cm="1">
        <f t="array" ref="AB5">IF($F5&lt;&gt;AB$2,1-_xlfn.NORM.DIST(0,INDEX(Rating,$F5)-INDEX(Rating,AB$2),10,1),"")</f>
        <v>4.5322986812446953E-2</v>
      </c>
      <c r="AC5" s="1" cm="1">
        <f t="array" ref="AC5">IF($F5&lt;&gt;AC$2,1-_xlfn.NORM.DIST(0,INDEX(Rating,$F5)-INDEX(Rating,AC$2),10,1),"")</f>
        <v>1.9699270409376801E-2</v>
      </c>
      <c r="AD5" s="1" cm="1">
        <f t="array" ref="AD5">IF($F5&lt;&gt;AD$2,1-_xlfn.NORM.DIST(0,INDEX(Rating,$F5)-INDEX(Rating,AD$2),10,1),"")</f>
        <v>8.4565722351335637E-2</v>
      </c>
      <c r="AE5" s="1" cm="1">
        <f t="array" ref="AE5">IF($F5&lt;&gt;AE$2,1-_xlfn.NORM.DIST(0,INDEX(Rating,$F5)-INDEX(Rating,AE$2),10,1),"")</f>
        <v>1.2098083987621688E-2</v>
      </c>
      <c r="AF5" s="1" cm="1">
        <f t="array" ref="AF5">IF($F5&lt;&gt;AF$2,1-_xlfn.NORM.DIST(0,INDEX(Rating,$F5)-INDEX(Rating,AF$2),10,1),"")</f>
        <v>0.14276025589795471</v>
      </c>
      <c r="AG5" s="1" cm="1">
        <f t="array" ref="AG5">IF($F5&lt;&gt;AG$2,1-_xlfn.NORM.DIST(0,INDEX(Rating,$F5)-INDEX(Rating,AG$2),10,1),"")</f>
        <v>2.7365853744426683E-2</v>
      </c>
      <c r="AH5" s="1" cm="1">
        <f t="array" ref="AH5">IF($F5&lt;&gt;AH$2,1-_xlfn.NORM.DIST(0,INDEX(Rating,$F5)-INDEX(Rating,AH$2),10,1),"")</f>
        <v>4.1105406887711249E-2</v>
      </c>
      <c r="AI5" s="1" cm="1">
        <f t="array" ref="AI5">IF($F5&lt;&gt;AI$2,1-_xlfn.NORM.DIST(0,INDEX(Rating,$F5)-INDEX(Rating,AI$2),10,1),"")</f>
        <v>3.1442762980752659E-2</v>
      </c>
      <c r="AJ5" s="1" cm="1">
        <f t="array" ref="AJ5">IF($F5&lt;&gt;AJ$2,1-_xlfn.NORM.DIST(0,INDEX(Rating,$F5)-INDEX(Rating,AJ$2),10,1),"")</f>
        <v>0.21243524505598732</v>
      </c>
      <c r="AK5" s="1" cm="1">
        <f t="array" ref="AK5">IF($F5&lt;&gt;AK$2,1-_xlfn.NORM.DIST(0,INDEX(Rating,$F5)-INDEX(Rating,AK$2),10,1),"")</f>
        <v>3.4455715039312551E-2</v>
      </c>
      <c r="AL5" s="1" cm="1">
        <f t="array" ref="AL5">IF($F5&lt;&gt;AL$2,1-_xlfn.NORM.DIST(0,INDEX(Rating,$F5)-INDEX(Rating,AL$2),10,1),"")</f>
        <v>4.1105406887711249E-2</v>
      </c>
      <c r="AM5" s="1" cm="1">
        <f t="array" ref="AM5">IF($F5&lt;&gt;AM$2,1-_xlfn.NORM.DIST(0,INDEX(Rating,$F5)-INDEX(Rating,AM$2),10,1),"")</f>
        <v>1.8900779610336649E-2</v>
      </c>
      <c r="AN5" s="1" cm="1">
        <f t="array" ref="AN5">IF($F5&lt;&gt;AN$2,1-_xlfn.NORM.DIST(0,INDEX(Rating,$F5)-INDEX(Rating,AN$2),10,1),"")</f>
        <v>0.15865525393145696</v>
      </c>
      <c r="AO5" s="1" cm="1">
        <f t="array" ref="AO5">IF($F5&lt;&gt;AO$2,1-_xlfn.NORM.DIST(0,INDEX(Rating,$F5)-INDEX(Rating,AO$2),10,1),"")</f>
        <v>6.0194848486718744E-3</v>
      </c>
      <c r="AP5" s="1" cm="1">
        <f t="array" ref="AP5">IF($F5&lt;&gt;AP$2,1-_xlfn.NORM.DIST(0,INDEX(Rating,$F5)-INDEX(Rating,AP$2),10,1),"")</f>
        <v>0.2782661464122973</v>
      </c>
      <c r="AQ5" s="1" cm="1">
        <f t="array" ref="AQ5">IF($F5&lt;&gt;AQ$2,1-_xlfn.NORM.DIST(0,INDEX(Rating,$F5)-INDEX(Rating,AQ$2),10,1),"")</f>
        <v>3.5070425834428542E-2</v>
      </c>
      <c r="AR5" s="1" cm="1">
        <f t="array" ref="AR5">IF($F5&lt;&gt;AR$2,1-_xlfn.NORM.DIST(0,INDEX(Rating,$F5)-INDEX(Rating,AR$2),10,1),"")</f>
        <v>3.1584507153961328E-2</v>
      </c>
      <c r="AS5" s="1" cm="1">
        <f t="array" ref="AS5">IF($F5&lt;&gt;AS$2,1-_xlfn.NORM.DIST(0,INDEX(Rating,$F5)-INDEX(Rating,AS$2),10,1),"")</f>
        <v>4.0579544918885935E-2</v>
      </c>
      <c r="AT5" s="1" cm="1">
        <f t="array" ref="AT5">IF($F5&lt;&gt;AT$2,1-_xlfn.NORM.DIST(0,INDEX(Rating,$F5)-INDEX(Rating,AT$2),10,1),"")</f>
        <v>6.4759676203154481E-2</v>
      </c>
      <c r="AU5" s="1" cm="1">
        <f t="array" ref="AU5">IF($F5&lt;&gt;AU$2,1-_xlfn.NORM.DIST(0,INDEX(Rating,$F5)-INDEX(Rating,AU$2),10,1),"")</f>
        <v>2.5767367335268632E-2</v>
      </c>
      <c r="AV5" s="1" cm="1">
        <f t="array" ref="AV5">IF($F5&lt;&gt;AV$2,1-_xlfn.NORM.DIST(0,INDEX(Rating,$F5)-INDEX(Rating,AV$2),10,1),"")</f>
        <v>7.5643548798879801E-2</v>
      </c>
      <c r="AW5" s="1" cm="1">
        <f t="array" ref="AW5">IF($F5&lt;&gt;AW$2,1-_xlfn.NORM.DIST(0,INDEX(Rating,$F5)-INDEX(Rating,AW$2),10,1),"")</f>
        <v>3.8530451829749235E-2</v>
      </c>
      <c r="AX5" s="1" cm="1">
        <f t="array" ref="AX5">IF($F5&lt;&gt;AX$2,1-_xlfn.NORM.DIST(0,INDEX(Rating,$F5)-INDEX(Rating,AX$2),10,1),"")</f>
        <v>6.0331111804076354E-2</v>
      </c>
      <c r="AY5" s="1" cm="1">
        <f t="array" ref="AY5">IF($F5&lt;&gt;AY$2,1-_xlfn.NORM.DIST(0,INDEX(Rating,$F5)-INDEX(Rating,AY$2),10,1),"")</f>
        <v>6.943662333333156E-2</v>
      </c>
      <c r="AZ5" s="1" cm="1">
        <f t="array" ref="AZ5">IF($F5&lt;&gt;AZ$2,1-_xlfn.NORM.DIST(0,INDEX(Rating,$F5)-INDEX(Rating,AZ$2),10,1),"")</f>
        <v>2.4077388601338678E-2</v>
      </c>
      <c r="BA5" s="1" cm="1">
        <f t="array" ref="BA5">IF($F5&lt;&gt;BA$2,1-_xlfn.NORM.DIST(0,INDEX(Rating,$F5)-INDEX(Rating,BA$2),10,1),"")</f>
        <v>0.26238821101513154</v>
      </c>
      <c r="BB5" s="1" cm="1">
        <f t="array" ref="BB5">IF($F5&lt;&gt;BB$2,1-_xlfn.NORM.DIST(0,INDEX(Rating,$F5)-INDEX(Rating,BB$2),10,1),"")</f>
        <v>2.6556563924221788E-2</v>
      </c>
      <c r="BC5" s="1" cm="1">
        <f t="array" ref="BC5">IF($F5&lt;&gt;BC$2,1-_xlfn.NORM.DIST(0,INDEX(Rating,$F5)-INDEX(Rating,BC$2),10,1),"")</f>
        <v>4.3264362933660538E-2</v>
      </c>
      <c r="BD5" s="1" cm="1">
        <f t="array" ref="BD5">IF($F5&lt;&gt;BD$2,1-_xlfn.NORM.DIST(0,INDEX(Rating,$F5)-INDEX(Rating,BD$2),10,1),"")</f>
        <v>8.8460453573455666E-3</v>
      </c>
      <c r="BE5" s="1" cm="1">
        <f t="array" ref="BE5">IF($F5&lt;&gt;BE$2,1-_xlfn.NORM.DIST(0,INDEX(Rating,$F5)-INDEX(Rating,BE$2),10,1),"")</f>
        <v>0.17386537216956177</v>
      </c>
      <c r="BF5" s="1" cm="1">
        <f t="array" ref="BF5">IF($F5&lt;&gt;BF$2,1-_xlfn.NORM.DIST(0,INDEX(Rating,$F5)-INDEX(Rating,BF$2),10,1),"")</f>
        <v>1.0143421925218554E-2</v>
      </c>
      <c r="BG5" s="1" cm="1">
        <f t="array" ref="BG5">IF($F5&lt;&gt;BG$2,1-_xlfn.NORM.DIST(0,INDEX(Rating,$F5)-INDEX(Rating,BG$2),10,1),"")</f>
        <v>0.41060071016398281</v>
      </c>
      <c r="BH5" s="1" cm="1">
        <f t="array" ref="BH5">IF($F5&lt;&gt;BH$2,1-_xlfn.NORM.DIST(0,INDEX(Rating,$F5)-INDEX(Rating,BH$2),10,1),"")</f>
        <v>2.8585577298256282E-2</v>
      </c>
      <c r="BI5" s="1" cm="1">
        <f t="array" ref="BI5">IF($F5&lt;&gt;BI$2,1-_xlfn.NORM.DIST(0,INDEX(Rating,$F5)-INDEX(Rating,BI$2),10,1),"")</f>
        <v>3.1726779028202867E-2</v>
      </c>
      <c r="BJ5" s="1" cm="1">
        <f t="array" ref="BJ5">IF($F5&lt;&gt;BJ$2,1-_xlfn.NORM.DIST(0,INDEX(Rating,$F5)-INDEX(Rating,BJ$2),10,1),"")</f>
        <v>2.4476545540892181E-2</v>
      </c>
      <c r="BK5" s="1" cm="1">
        <f t="array" ref="BK5">IF($F5&lt;&gt;BK$2,1-_xlfn.NORM.DIST(0,INDEX(Rating,$F5)-INDEX(Rating,BK$2),10,1),"")</f>
        <v>4.7360838905482927E-2</v>
      </c>
      <c r="BL5" s="1" cm="1">
        <f t="array" ref="BL5">IF($F5&lt;&gt;BL$2,1-_xlfn.NORM.DIST(0,INDEX(Rating,$F5)-INDEX(Rating,BL$2),10,1),"")</f>
        <v>9.8240726581965143E-3</v>
      </c>
      <c r="BM5" s="1" cm="1">
        <f t="array" ref="BM5">IF($F5&lt;&gt;BM$2,1-_xlfn.NORM.DIST(0,INDEX(Rating,$F5)-INDEX(Rating,BM$2),10,1),"")</f>
        <v>9.7660114741274451E-2</v>
      </c>
      <c r="BN5" s="1" cm="1">
        <f t="array" ref="BN5">IF($F5&lt;&gt;BN$2,1-_xlfn.NORM.DIST(0,INDEX(Rating,$F5)-INDEX(Rating,BN$2),10,1),"")</f>
        <v>2.7365853744426683E-2</v>
      </c>
      <c r="BO5" s="1" cm="1">
        <f t="array" ref="BO5">IF($F5&lt;&gt;BO$2,1-_xlfn.NORM.DIST(0,INDEX(Rating,$F5)-INDEX(Rating,BO$2),10,1),"")</f>
        <v>7.707860055207183E-2</v>
      </c>
      <c r="BP5" s="1" cm="1">
        <f t="array" ref="BP5">IF($F5&lt;&gt;BP$2,1-_xlfn.NORM.DIST(0,INDEX(Rating,$F5)-INDEX(Rating,BP$2),10,1),"")</f>
        <v>0.10619874878534907</v>
      </c>
      <c r="BQ5" s="1" cm="1">
        <f t="array" ref="BQ5">IF($F5&lt;&gt;BQ$2,1-_xlfn.NORM.DIST(0,INDEX(Rating,$F5)-INDEX(Rating,BQ$2),10,1),"")</f>
        <v>8.8221319611151428E-3</v>
      </c>
      <c r="BR5" s="1" cm="1">
        <f t="array" ref="BR5">IF($F5&lt;&gt;BR$2,1-_xlfn.NORM.DIST(0,INDEX(Rating,$F5)-INDEX(Rating,BR$2),10,1),"")</f>
        <v>0.17722299012489962</v>
      </c>
      <c r="BS5" s="1" cm="1">
        <f t="array" ref="BS5">IF($F5&lt;&gt;BS$2,1-_xlfn.NORM.DIST(0,INDEX(Rating,$F5)-INDEX(Rating,BS$2),10,1),"")</f>
        <v>4.28071859628123E-2</v>
      </c>
      <c r="BT5" s="1" cm="1">
        <f t="array" ref="BT5">IF($F5&lt;&gt;BT$2,1-_xlfn.NORM.DIST(0,INDEX(Rating,$F5)-INDEX(Rating,BT$2),10,1),"")</f>
        <v>6.4886202058176412E-2</v>
      </c>
      <c r="BU5" s="1" cm="1">
        <f t="array" ref="BU5">IF($F5&lt;&gt;BU$2,1-_xlfn.NORM.DIST(0,INDEX(Rating,$F5)-INDEX(Rating,BU$2),10,1),"")</f>
        <v>7.2025419523352729E-3</v>
      </c>
      <c r="BV5" s="1" cm="1">
        <f t="array" ref="BV5">IF($F5&lt;&gt;BV$2,1-_xlfn.NORM.DIST(0,INDEX(Rating,$F5)-INDEX(Rating,BV$2),10,1),"")</f>
        <v>0.27093090378300533</v>
      </c>
    </row>
    <row r="6" spans="2:74" x14ac:dyDescent="0.25">
      <c r="B6" t="s">
        <v>40</v>
      </c>
      <c r="C6">
        <v>4</v>
      </c>
      <c r="D6" s="2">
        <v>85.47</v>
      </c>
      <c r="F6">
        <v>4</v>
      </c>
      <c r="G6" s="1" cm="1">
        <f t="array" ref="G6">IF($F6&lt;&gt;G$2,1-_xlfn.NORM.DIST(0,INDEX(Rating,$F6)-INDEX(Rating,G$2),10,1),"")</f>
        <v>0.22783370751889975</v>
      </c>
      <c r="H6" s="1" cm="1">
        <f t="array" ref="H6">IF($F6&lt;&gt;H$2,1-_xlfn.NORM.DIST(0,INDEX(Rating,$F6)-INDEX(Rating,H$2),10,1),"")</f>
        <v>0.93612064728677824</v>
      </c>
      <c r="I6" s="1" cm="1">
        <f t="array" ref="I6">IF($F6&lt;&gt;I$2,1-_xlfn.NORM.DIST(0,INDEX(Rating,$F6)-INDEX(Rating,I$2),10,1),"")</f>
        <v>0.96946580750378608</v>
      </c>
      <c r="J6" s="1" t="str" cm="1">
        <f t="array" ref="J6">IF($F6&lt;&gt;J$2,1-_xlfn.NORM.DIST(0,INDEX(Rating,$F6)-INDEX(Rating,J$2),10,1),"")</f>
        <v/>
      </c>
      <c r="K6" s="1" cm="1">
        <f t="array" ref="K6">IF($F6&lt;&gt;K$2,1-_xlfn.NORM.DIST(0,INDEX(Rating,$F6)-INDEX(Rating,K$2),10,1),"")</f>
        <v>0.48444519430750599</v>
      </c>
      <c r="L6" s="1" cm="1">
        <f t="array" ref="L6">IF($F6&lt;&gt;L$2,1-_xlfn.NORM.DIST(0,INDEX(Rating,$F6)-INDEX(Rating,L$2),10,1),"")</f>
        <v>0.51116892442604955</v>
      </c>
      <c r="M6" s="1" cm="1">
        <f t="array" ref="M6">IF($F6&lt;&gt;M$2,1-_xlfn.NORM.DIST(0,INDEX(Rating,$F6)-INDEX(Rating,M$2),10,1),"")</f>
        <v>0.68367489748067689</v>
      </c>
      <c r="N6" s="1" cm="1">
        <f t="array" ref="N6">IF($F6&lt;&gt;N$2,1-_xlfn.NORM.DIST(0,INDEX(Rating,$F6)-INDEX(Rating,N$2),10,1),"")</f>
        <v>0.51555480569249401</v>
      </c>
      <c r="O6" s="1" cm="1">
        <f t="array" ref="O6">IF($F6&lt;&gt;O$2,1-_xlfn.NORM.DIST(0,INDEX(Rating,$F6)-INDEX(Rating,O$2),10,1),"")</f>
        <v>0.72541355771521965</v>
      </c>
      <c r="P6" s="1" cm="1">
        <f t="array" ref="P6">IF($F6&lt;&gt;P$2,1-_xlfn.NORM.DIST(0,INDEX(Rating,$F6)-INDEX(Rating,P$2),10,1),"")</f>
        <v>0.41449387378244418</v>
      </c>
      <c r="Q6" s="1" cm="1">
        <f t="array" ref="Q6">IF($F6&lt;&gt;Q$2,1-_xlfn.NORM.DIST(0,INDEX(Rating,$F6)-INDEX(Rating,Q$2),10,1),"")</f>
        <v>0.58784305833432171</v>
      </c>
      <c r="R6" s="1" cm="1">
        <f t="array" ref="R6">IF($F6&lt;&gt;R$2,1-_xlfn.NORM.DIST(0,INDEX(Rating,$F6)-INDEX(Rating,R$2),10,1),"")</f>
        <v>0.42504640839500107</v>
      </c>
      <c r="S6" s="1" cm="1">
        <f t="array" ref="S6">IF($F6&lt;&gt;S$2,1-_xlfn.NORM.DIST(0,INDEX(Rating,$F6)-INDEX(Rating,S$2),10,1),"")</f>
        <v>0.81753207377986126</v>
      </c>
      <c r="T6" s="1" cm="1">
        <f t="array" ref="T6">IF($F6&lt;&gt;T$2,1-_xlfn.NORM.DIST(0,INDEX(Rating,$F6)-INDEX(Rating,T$2),10,1),"")</f>
        <v>0.62133923658947854</v>
      </c>
      <c r="U6" s="1" cm="1">
        <f t="array" ref="U6">IF($F6&lt;&gt;U$2,1-_xlfn.NORM.DIST(0,INDEX(Rating,$F6)-INDEX(Rating,U$2),10,1),"")</f>
        <v>0.5536940628343815</v>
      </c>
      <c r="V6" s="1" cm="1">
        <f t="array" ref="V6">IF($F6&lt;&gt;V$2,1-_xlfn.NORM.DIST(0,INDEX(Rating,$F6)-INDEX(Rating,V$2),10,1),"")</f>
        <v>0.33033076816399132</v>
      </c>
      <c r="W6" s="1" cm="1">
        <f t="array" ref="W6">IF($F6&lt;&gt;W$2,1-_xlfn.NORM.DIST(0,INDEX(Rating,$F6)-INDEX(Rating,W$2),10,1),"")</f>
        <v>0.82016655254706938</v>
      </c>
      <c r="X6" s="1" cm="1">
        <f t="array" ref="X6">IF($F6&lt;&gt;X$2,1-_xlfn.NORM.DIST(0,INDEX(Rating,$F6)-INDEX(Rating,X$2),10,1),"")</f>
        <v>0.35606386238663279</v>
      </c>
      <c r="Y6" s="1" cm="1">
        <f t="array" ref="Y6">IF($F6&lt;&gt;Y$2,1-_xlfn.NORM.DIST(0,INDEX(Rating,$F6)-INDEX(Rating,Y$2),10,1),"")</f>
        <v>0.97830830623235321</v>
      </c>
      <c r="Z6" s="1" cm="1">
        <f t="array" ref="Z6">IF($F6&lt;&gt;Z$2,1-_xlfn.NORM.DIST(0,INDEX(Rating,$F6)-INDEX(Rating,Z$2),10,1),"")</f>
        <v>0.98465233029245891</v>
      </c>
      <c r="AA6" s="1" cm="1">
        <f t="array" ref="AA6">IF($F6&lt;&gt;AA$2,1-_xlfn.NORM.DIST(0,INDEX(Rating,$F6)-INDEX(Rating,AA$2),10,1),"")</f>
        <v>0.45779117609359832</v>
      </c>
      <c r="AB6" s="1" cm="1">
        <f t="array" ref="AB6">IF($F6&lt;&gt;AB$2,1-_xlfn.NORM.DIST(0,INDEX(Rating,$F6)-INDEX(Rating,AB$2),10,1),"")</f>
        <v>0.57181621199289423</v>
      </c>
      <c r="AC6" s="1" cm="1">
        <f t="array" ref="AC6">IF($F6&lt;&gt;AC$2,1-_xlfn.NORM.DIST(0,INDEX(Rating,$F6)-INDEX(Rating,AC$2),10,1),"")</f>
        <v>0.42583031647263558</v>
      </c>
      <c r="AD6" s="1" cm="1">
        <f t="array" ref="AD6">IF($F6&lt;&gt;AD$2,1-_xlfn.NORM.DIST(0,INDEX(Rating,$F6)-INDEX(Rating,AD$2),10,1),"")</f>
        <v>0.69075797890754587</v>
      </c>
      <c r="AE6" s="1" cm="1">
        <f t="array" ref="AE6">IF($F6&lt;&gt;AE$2,1-_xlfn.NORM.DIST(0,INDEX(Rating,$F6)-INDEX(Rating,AE$2),10,1),"")</f>
        <v>0.35160162426862451</v>
      </c>
      <c r="AF6" s="1" cm="1">
        <f t="array" ref="AF6">IF($F6&lt;&gt;AF$2,1-_xlfn.NORM.DIST(0,INDEX(Rating,$F6)-INDEX(Rating,AF$2),10,1),"")</f>
        <v>0.78959016010643623</v>
      </c>
      <c r="AG6" s="1" cm="1">
        <f t="array" ref="AG6">IF($F6&lt;&gt;AG$2,1-_xlfn.NORM.DIST(0,INDEX(Rating,$F6)-INDEX(Rating,AG$2),10,1),"")</f>
        <v>0.48085812130423844</v>
      </c>
      <c r="AH6" s="1" cm="1">
        <f t="array" ref="AH6">IF($F6&lt;&gt;AH$2,1-_xlfn.NORM.DIST(0,INDEX(Rating,$F6)-INDEX(Rating,AH$2),10,1),"")</f>
        <v>0.5536940628343815</v>
      </c>
      <c r="AI6" s="1" cm="1">
        <f t="array" ref="AI6">IF($F6&lt;&gt;AI$2,1-_xlfn.NORM.DIST(0,INDEX(Rating,$F6)-INDEX(Rating,AI$2),10,1),"")</f>
        <v>0.5051861035695564</v>
      </c>
      <c r="AJ6" s="1" cm="1">
        <f t="array" ref="AJ6">IF($F6&lt;&gt;AJ$2,1-_xlfn.NORM.DIST(0,INDEX(Rating,$F6)-INDEX(Rating,AJ$2),10,1),"")</f>
        <v>0.85881263583487111</v>
      </c>
      <c r="AK6" s="1" cm="1">
        <f t="array" ref="AK6">IF($F6&lt;&gt;AK$2,1-_xlfn.NORM.DIST(0,INDEX(Rating,$F6)-INDEX(Rating,AK$2),10,1),"")</f>
        <v>0.52153241787838944</v>
      </c>
      <c r="AL6" s="1" cm="1">
        <f t="array" ref="AL6">IF($F6&lt;&gt;AL$2,1-_xlfn.NORM.DIST(0,INDEX(Rating,$F6)-INDEX(Rating,AL$2),10,1),"")</f>
        <v>0.5536940628343815</v>
      </c>
      <c r="AM6" s="1" cm="1">
        <f t="array" ref="AM6">IF($F6&lt;&gt;AM$2,1-_xlfn.NORM.DIST(0,INDEX(Rating,$F6)-INDEX(Rating,AM$2),10,1),"")</f>
        <v>0.41917674945510397</v>
      </c>
      <c r="AN6" s="1" cm="1">
        <f t="array" ref="AN6">IF($F6&lt;&gt;AN$2,1-_xlfn.NORM.DIST(0,INDEX(Rating,$F6)-INDEX(Rating,AN$2),10,1),"")</f>
        <v>0.80866846113985713</v>
      </c>
      <c r="AO6" s="1" cm="1">
        <f t="array" ref="AO6">IF($F6&lt;&gt;AO$2,1-_xlfn.NORM.DIST(0,INDEX(Rating,$F6)-INDEX(Rating,AO$2),10,1),"")</f>
        <v>0.26173684004447961</v>
      </c>
      <c r="AP6" s="1" cm="1">
        <f t="array" ref="AP6">IF($F6&lt;&gt;AP$2,1-_xlfn.NORM.DIST(0,INDEX(Rating,$F6)-INDEX(Rating,AP$2),10,1),"")</f>
        <v>0.90060385798489428</v>
      </c>
      <c r="AQ6" s="1" cm="1">
        <f t="array" ref="AQ6">IF($F6&lt;&gt;AQ$2,1-_xlfn.NORM.DIST(0,INDEX(Rating,$F6)-INDEX(Rating,AQ$2),10,1),"")</f>
        <v>0.52471858399851168</v>
      </c>
      <c r="AR6" s="1" cm="1">
        <f t="array" ref="AR6">IF($F6&lt;&gt;AR$2,1-_xlfn.NORM.DIST(0,INDEX(Rating,$F6)-INDEX(Rating,AR$2),10,1),"")</f>
        <v>0.50598390980856245</v>
      </c>
      <c r="AS6" s="1" cm="1">
        <f t="array" ref="AS6">IF($F6&lt;&gt;AS$2,1-_xlfn.NORM.DIST(0,INDEX(Rating,$F6)-INDEX(Rating,AS$2),10,1),"")</f>
        <v>0.55132117558549387</v>
      </c>
      <c r="AT6" s="1" cm="1">
        <f t="array" ref="AT6">IF($F6&lt;&gt;AT$2,1-_xlfn.NORM.DIST(0,INDEX(Rating,$F6)-INDEX(Rating,AT$2),10,1),"")</f>
        <v>0.63945409713252632</v>
      </c>
      <c r="AU6" s="1" cm="1">
        <f t="array" ref="AU6">IF($F6&lt;&gt;AU$2,1-_xlfn.NORM.DIST(0,INDEX(Rating,$F6)-INDEX(Rating,AU$2),10,1),"")</f>
        <v>0.47050519263109725</v>
      </c>
      <c r="AV6" s="1" cm="1">
        <f t="array" ref="AV6">IF($F6&lt;&gt;AV$2,1-_xlfn.NORM.DIST(0,INDEX(Rating,$F6)-INDEX(Rating,AV$2),10,1),"")</f>
        <v>0.66930685828554881</v>
      </c>
      <c r="AW6" s="1" cm="1">
        <f t="array" ref="AW6">IF($F6&lt;&gt;AW$2,1-_xlfn.NORM.DIST(0,INDEX(Rating,$F6)-INDEX(Rating,AW$2),10,1),"")</f>
        <v>0.54181209563970456</v>
      </c>
      <c r="AX6" s="1" cm="1">
        <f t="array" ref="AX6">IF($F6&lt;&gt;AX$2,1-_xlfn.NORM.DIST(0,INDEX(Rating,$F6)-INDEX(Rating,AX$2),10,1),"")</f>
        <v>0.62589480454790003</v>
      </c>
      <c r="AY6" s="1" cm="1">
        <f t="array" ref="AY6">IF($F6&lt;&gt;AY$2,1-_xlfn.NORM.DIST(0,INDEX(Rating,$F6)-INDEX(Rating,AY$2),10,1),"")</f>
        <v>0.65284025930690381</v>
      </c>
      <c r="AZ6" s="1" cm="1">
        <f t="array" ref="AZ6">IF($F6&lt;&gt;AZ$2,1-_xlfn.NORM.DIST(0,INDEX(Rating,$F6)-INDEX(Rating,AZ$2),10,1),"")</f>
        <v>0.45898148547720696</v>
      </c>
      <c r="BA6" s="1" cm="1">
        <f t="array" ref="BA6">IF($F6&lt;&gt;BA$2,1-_xlfn.NORM.DIST(0,INDEX(Rating,$F6)-INDEX(Rating,BA$2),10,1),"")</f>
        <v>0.89195645868622853</v>
      </c>
      <c r="BB6" s="1" cm="1">
        <f t="array" ref="BB6">IF($F6&lt;&gt;BB$2,1-_xlfn.NORM.DIST(0,INDEX(Rating,$F6)-INDEX(Rating,BB$2),10,1),"")</f>
        <v>0.47567960452857139</v>
      </c>
      <c r="BC6" s="1" cm="1">
        <f t="array" ref="BC6">IF($F6&lt;&gt;BC$2,1-_xlfn.NORM.DIST(0,INDEX(Rating,$F6)-INDEX(Rating,BC$2),10,1),"")</f>
        <v>0.56316556308436749</v>
      </c>
      <c r="BD6" s="1" cm="1">
        <f t="array" ref="BD6">IF($F6&lt;&gt;BD$2,1-_xlfn.NORM.DIST(0,INDEX(Rating,$F6)-INDEX(Rating,BD$2),10,1),"")</f>
        <v>0.30888969202505467</v>
      </c>
      <c r="BE6" s="1" cm="1">
        <f t="array" ref="BE6">IF($F6&lt;&gt;BE$2,1-_xlfn.NORM.DIST(0,INDEX(Rating,$F6)-INDEX(Rating,BE$2),10,1),"")</f>
        <v>0.82484805350281487</v>
      </c>
      <c r="BF6" s="1" cm="1">
        <f t="array" ref="BF6">IF($F6&lt;&gt;BF$2,1-_xlfn.NORM.DIST(0,INDEX(Rating,$F6)-INDEX(Rating,BF$2),10,1),"")</f>
        <v>0.32707659830344671</v>
      </c>
      <c r="BG6" s="1" cm="1">
        <f t="array" ref="BG6">IF($F6&lt;&gt;BG$2,1-_xlfn.NORM.DIST(0,INDEX(Rating,$F6)-INDEX(Rating,BG$2),10,1),"")</f>
        <v>0.95022097708307329</v>
      </c>
      <c r="BH6" s="1" cm="1">
        <f t="array" ref="BH6">IF($F6&lt;&gt;BH$2,1-_xlfn.NORM.DIST(0,INDEX(Rating,$F6)-INDEX(Rating,BH$2),10,1),"")</f>
        <v>0.48843229529768895</v>
      </c>
      <c r="BI6" s="1" cm="1">
        <f t="array" ref="BI6">IF($F6&lt;&gt;BI$2,1-_xlfn.NORM.DIST(0,INDEX(Rating,$F6)-INDEX(Rating,BI$2),10,1),"")</f>
        <v>0.50678169211374768</v>
      </c>
      <c r="BJ6" s="1" cm="1">
        <f t="array" ref="BJ6">IF($F6&lt;&gt;BJ$2,1-_xlfn.NORM.DIST(0,INDEX(Rating,$F6)-INDEX(Rating,BJ$2),10,1),"")</f>
        <v>0.46176028628184174</v>
      </c>
      <c r="BK6" s="1" cm="1">
        <f t="array" ref="BK6">IF($F6&lt;&gt;BK$2,1-_xlfn.NORM.DIST(0,INDEX(Rating,$F6)-INDEX(Rating,BK$2),10,1),"")</f>
        <v>0.58004163790959617</v>
      </c>
      <c r="BL6" s="1" cm="1">
        <f t="array" ref="BL6">IF($F6&lt;&gt;BL$2,1-_xlfn.NORM.DIST(0,INDEX(Rating,$F6)-INDEX(Rating,BL$2),10,1),"")</f>
        <v>0.32275811025034784</v>
      </c>
      <c r="BM6" s="1" cm="1">
        <f t="array" ref="BM6">IF($F6&lt;&gt;BM$2,1-_xlfn.NORM.DIST(0,INDEX(Rating,$F6)-INDEX(Rating,BM$2),10,1),"")</f>
        <v>0.71836794038374008</v>
      </c>
      <c r="BN6" s="1" cm="1">
        <f t="array" ref="BN6">IF($F6&lt;&gt;BN$2,1-_xlfn.NORM.DIST(0,INDEX(Rating,$F6)-INDEX(Rating,BN$2),10,1),"")</f>
        <v>0.48085812130423844</v>
      </c>
      <c r="BO6" s="1" cm="1">
        <f t="array" ref="BO6">IF($F6&lt;&gt;BO$2,1-_xlfn.NORM.DIST(0,INDEX(Rating,$F6)-INDEX(Rating,BO$2),10,1),"")</f>
        <v>0.67292340169655329</v>
      </c>
      <c r="BP6" s="1" cm="1">
        <f t="array" ref="BP6">IF($F6&lt;&gt;BP$2,1-_xlfn.NORM.DIST(0,INDEX(Rating,$F6)-INDEX(Rating,BP$2),10,1),"")</f>
        <v>0.73434252933624089</v>
      </c>
      <c r="BQ6" s="1" cm="1">
        <f t="array" ref="BQ6">IF($F6&lt;&gt;BQ$2,1-_xlfn.NORM.DIST(0,INDEX(Rating,$F6)-INDEX(Rating,BQ$2),10,1),"")</f>
        <v>0.30853753872598688</v>
      </c>
      <c r="BR6" s="1" cm="1">
        <f t="array" ref="BR6">IF($F6&lt;&gt;BR$2,1-_xlfn.NORM.DIST(0,INDEX(Rating,$F6)-INDEX(Rating,BR$2),10,1),"")</f>
        <v>0.82818061053282199</v>
      </c>
      <c r="BS6" s="1" cm="1">
        <f t="array" ref="BS6">IF($F6&lt;&gt;BS$2,1-_xlfn.NORM.DIST(0,INDEX(Rating,$F6)-INDEX(Rating,BS$2),10,1),"")</f>
        <v>0.56119513220746109</v>
      </c>
      <c r="BT6" s="1" cm="1">
        <f t="array" ref="BT6">IF($F6&lt;&gt;BT$2,1-_xlfn.NORM.DIST(0,INDEX(Rating,$F6)-INDEX(Rating,BT$2),10,1),"")</f>
        <v>0.63982834322580218</v>
      </c>
      <c r="BU6" s="1" cm="1">
        <f t="array" ref="BU6">IF($F6&lt;&gt;BU$2,1-_xlfn.NORM.DIST(0,INDEX(Rating,$F6)-INDEX(Rating,BU$2),10,1),"")</f>
        <v>0.28298390063691348</v>
      </c>
      <c r="BV6" s="1" cm="1">
        <f t="array" ref="BV6">IF($F6&lt;&gt;BV$2,1-_xlfn.NORM.DIST(0,INDEX(Rating,$F6)-INDEX(Rating,BV$2),10,1),"")</f>
        <v>0.89670541014190452</v>
      </c>
    </row>
    <row r="7" spans="2:74" x14ac:dyDescent="0.25">
      <c r="B7" t="s">
        <v>41</v>
      </c>
      <c r="C7">
        <v>5</v>
      </c>
      <c r="D7" s="2">
        <v>85.86</v>
      </c>
      <c r="F7">
        <v>5</v>
      </c>
      <c r="G7" s="1" cm="1">
        <f t="array" ref="G7">IF($F7&lt;&gt;G$2,1-_xlfn.NORM.DIST(0,INDEX(Rating,$F7)-INDEX(Rating,G$2),10,1),"")</f>
        <v>0.23978323889332742</v>
      </c>
      <c r="H7" s="1" cm="1">
        <f t="array" ref="H7">IF($F7&lt;&gt;H$2,1-_xlfn.NORM.DIST(0,INDEX(Rating,$F7)-INDEX(Rating,H$2),10,1),"")</f>
        <v>0.94085600557048876</v>
      </c>
      <c r="I7" s="1" cm="1">
        <f t="array" ref="I7">IF($F7&lt;&gt;I$2,1-_xlfn.NORM.DIST(0,INDEX(Rating,$F7)-INDEX(Rating,I$2),10,1),"")</f>
        <v>0.97206190297346118</v>
      </c>
      <c r="J7" s="1" cm="1">
        <f t="array" ref="J7">IF($F7&lt;&gt;J$2,1-_xlfn.NORM.DIST(0,INDEX(Rating,$F7)-INDEX(Rating,J$2),10,1),"")</f>
        <v>0.51555480569249401</v>
      </c>
      <c r="K7" s="1" t="str" cm="1">
        <f t="array" ref="K7">IF($F7&lt;&gt;K$2,1-_xlfn.NORM.DIST(0,INDEX(Rating,$F7)-INDEX(Rating,K$2),10,1),"")</f>
        <v/>
      </c>
      <c r="L7" s="1" cm="1">
        <f t="array" ref="L7">IF($F7&lt;&gt;L$2,1-_xlfn.NORM.DIST(0,INDEX(Rating,$F7)-INDEX(Rating,L$2),10,1),"")</f>
        <v>0.52670914839907279</v>
      </c>
      <c r="M7" s="1" cm="1">
        <f t="array" ref="M7">IF($F7&lt;&gt;M$2,1-_xlfn.NORM.DIST(0,INDEX(Rating,$F7)-INDEX(Rating,M$2),10,1),"")</f>
        <v>0.69742192058811614</v>
      </c>
      <c r="N7" s="1" cm="1">
        <f t="array" ref="N7">IF($F7&lt;&gt;N$2,1-_xlfn.NORM.DIST(0,INDEX(Rating,$F7)-INDEX(Rating,N$2),10,1),"")</f>
        <v>0.53108597350302467</v>
      </c>
      <c r="O7" s="1" cm="1">
        <f t="array" ref="O7">IF($F7&lt;&gt;O$2,1-_xlfn.NORM.DIST(0,INDEX(Rating,$F7)-INDEX(Rating,O$2),10,1),"")</f>
        <v>0.73826315995552039</v>
      </c>
      <c r="P7" s="1" cm="1">
        <f t="array" ref="P7">IF($F7&lt;&gt;P$2,1-_xlfn.NORM.DIST(0,INDEX(Rating,$F7)-INDEX(Rating,P$2),10,1),"")</f>
        <v>0.42975419478909604</v>
      </c>
      <c r="Q7" s="1" cm="1">
        <f t="array" ref="Q7">IF($F7&lt;&gt;Q$2,1-_xlfn.NORM.DIST(0,INDEX(Rating,$F7)-INDEX(Rating,Q$2),10,1),"")</f>
        <v>0.60295374637219135</v>
      </c>
      <c r="R7" s="1" cm="1">
        <f t="array" ref="R7">IF($F7&lt;&gt;R$2,1-_xlfn.NORM.DIST(0,INDEX(Rating,$F7)-INDEX(Rating,R$2),10,1),"")</f>
        <v>0.4403823076297575</v>
      </c>
      <c r="S7" s="1" cm="1">
        <f t="array" ref="S7">IF($F7&lt;&gt;S$2,1-_xlfn.NORM.DIST(0,INDEX(Rating,$F7)-INDEX(Rating,S$2),10,1),"")</f>
        <v>0.82767056198712818</v>
      </c>
      <c r="T7" s="1" cm="1">
        <f t="array" ref="T7">IF($F7&lt;&gt;T$2,1-_xlfn.NORM.DIST(0,INDEX(Rating,$F7)-INDEX(Rating,T$2),10,1),"")</f>
        <v>0.63607990825282545</v>
      </c>
      <c r="U7" s="1" cm="1">
        <f t="array" ref="U7">IF($F7&lt;&gt;U$2,1-_xlfn.NORM.DIST(0,INDEX(Rating,$F7)-INDEX(Rating,U$2),10,1),"")</f>
        <v>0.56906726888470849</v>
      </c>
      <c r="V7" s="1" cm="1">
        <f t="array" ref="V7">IF($F7&lt;&gt;V$2,1-_xlfn.NORM.DIST(0,INDEX(Rating,$F7)-INDEX(Rating,V$2),10,1),"")</f>
        <v>0.34457825838967571</v>
      </c>
      <c r="W7" s="1" cm="1">
        <f t="array" ref="W7">IF($F7&lt;&gt;W$2,1-_xlfn.NORM.DIST(0,INDEX(Rating,$F7)-INDEX(Rating,W$2),10,1),"")</f>
        <v>0.83021115151968394</v>
      </c>
      <c r="X7" s="1" cm="1">
        <f t="array" ref="X7">IF($F7&lt;&gt;X$2,1-_xlfn.NORM.DIST(0,INDEX(Rating,$F7)-INDEX(Rating,X$2),10,1),"")</f>
        <v>0.37069998105934654</v>
      </c>
      <c r="Y7" s="1" cm="1">
        <f t="array" ref="Y7">IF($F7&lt;&gt;Y$2,1-_xlfn.NORM.DIST(0,INDEX(Rating,$F7)-INDEX(Rating,Y$2),10,1),"")</f>
        <v>0.98025288075633332</v>
      </c>
      <c r="Z7" s="1" cm="1">
        <f t="array" ref="Z7">IF($F7&lt;&gt;Z$2,1-_xlfn.NORM.DIST(0,INDEX(Rating,$F7)-INDEX(Rating,Z$2),10,1),"")</f>
        <v>0.98609655248650141</v>
      </c>
      <c r="AA7" s="1" cm="1">
        <f t="array" ref="AA7">IF($F7&lt;&gt;AA$2,1-_xlfn.NORM.DIST(0,INDEX(Rating,$F7)-INDEX(Rating,AA$2),10,1),"")</f>
        <v>0.47329085160092721</v>
      </c>
      <c r="AB7" s="1" cm="1">
        <f t="array" ref="AB7">IF($F7&lt;&gt;AB$2,1-_xlfn.NORM.DIST(0,INDEX(Rating,$F7)-INDEX(Rating,AB$2),10,1),"")</f>
        <v>0.58706442264821468</v>
      </c>
      <c r="AC7" s="1" cm="1">
        <f t="array" ref="AC7">IF($F7&lt;&gt;AC$2,1-_xlfn.NORM.DIST(0,INDEX(Rating,$F7)-INDEX(Rating,AC$2),10,1),"")</f>
        <v>0.44117138412111712</v>
      </c>
      <c r="AD7" s="1" cm="1">
        <f t="array" ref="AD7">IF($F7&lt;&gt;AD$2,1-_xlfn.NORM.DIST(0,INDEX(Rating,$F7)-INDEX(Rating,AD$2),10,1),"")</f>
        <v>0.70436619297315262</v>
      </c>
      <c r="AE7" s="1" cm="1">
        <f t="array" ref="AE7">IF($F7&lt;&gt;AE$2,1-_xlfn.NORM.DIST(0,INDEX(Rating,$F7)-INDEX(Rating,AE$2),10,1),"")</f>
        <v>0.36617544612934161</v>
      </c>
      <c r="AF7" s="1" cm="1">
        <f t="array" ref="AF7">IF($F7&lt;&gt;AF$2,1-_xlfn.NORM.DIST(0,INDEX(Rating,$F7)-INDEX(Rating,AF$2),10,1),"")</f>
        <v>0.80066529719790713</v>
      </c>
      <c r="AG7" s="1" cm="1">
        <f t="array" ref="AG7">IF($F7&lt;&gt;AG$2,1-_xlfn.NORM.DIST(0,INDEX(Rating,$F7)-INDEX(Rating,AG$2),10,1),"")</f>
        <v>0.49640956794728508</v>
      </c>
      <c r="AH7" s="1" cm="1">
        <f t="array" ref="AH7">IF($F7&lt;&gt;AH$2,1-_xlfn.NORM.DIST(0,INDEX(Rating,$F7)-INDEX(Rating,AH$2),10,1),"")</f>
        <v>0.56906726888470849</v>
      </c>
      <c r="AI7" s="1" cm="1">
        <f t="array" ref="AI7">IF($F7&lt;&gt;AI$2,1-_xlfn.NORM.DIST(0,INDEX(Rating,$F7)-INDEX(Rating,AI$2),10,1),"")</f>
        <v>0.52073565329228022</v>
      </c>
      <c r="AJ7" s="1" cm="1">
        <f t="array" ref="AJ7">IF($F7&lt;&gt;AJ$2,1-_xlfn.NORM.DIST(0,INDEX(Rating,$F7)-INDEX(Rating,AJ$2),10,1),"")</f>
        <v>0.86736040667377878</v>
      </c>
      <c r="AK7" s="1" cm="1">
        <f t="array" ref="AK7">IF($F7&lt;&gt;AK$2,1-_xlfn.NORM.DIST(0,INDEX(Rating,$F7)-INDEX(Rating,AK$2),10,1),"")</f>
        <v>0.53704821938818803</v>
      </c>
      <c r="AL7" s="1" cm="1">
        <f t="array" ref="AL7">IF($F7&lt;&gt;AL$2,1-_xlfn.NORM.DIST(0,INDEX(Rating,$F7)-INDEX(Rating,AL$2),10,1),"")</f>
        <v>0.56906726888470849</v>
      </c>
      <c r="AM7" s="1" cm="1">
        <f t="array" ref="AM7">IF($F7&lt;&gt;AM$2,1-_xlfn.NORM.DIST(0,INDEX(Rating,$F7)-INDEX(Rating,AM$2),10,1),"")</f>
        <v>0.43447199102806455</v>
      </c>
      <c r="AN7" s="1" cm="1">
        <f t="array" ref="AN7">IF($F7&lt;&gt;AN$2,1-_xlfn.NORM.DIST(0,INDEX(Rating,$F7)-INDEX(Rating,AN$2),10,1),"")</f>
        <v>0.81911564122010394</v>
      </c>
      <c r="AO7" s="1" cm="1">
        <f t="array" ref="AO7">IF($F7&lt;&gt;AO$2,1-_xlfn.NORM.DIST(0,INDEX(Rating,$F7)-INDEX(Rating,AO$2),10,1),"")</f>
        <v>0.27458644228478035</v>
      </c>
      <c r="AP7" s="1" cm="1">
        <f t="array" ref="AP7">IF($F7&lt;&gt;AP$2,1-_xlfn.NORM.DIST(0,INDEX(Rating,$F7)-INDEX(Rating,AP$2),10,1),"")</f>
        <v>0.90724847764324712</v>
      </c>
      <c r="AQ7" s="1" cm="1">
        <f t="array" ref="AQ7">IF($F7&lt;&gt;AQ$2,1-_xlfn.NORM.DIST(0,INDEX(Rating,$F7)-INDEX(Rating,AQ$2),10,1),"")</f>
        <v>0.54022476991138668</v>
      </c>
      <c r="AR7" s="1" cm="1">
        <f t="array" ref="AR7">IF($F7&lt;&gt;AR$2,1-_xlfn.NORM.DIST(0,INDEX(Rating,$F7)-INDEX(Rating,AR$2),10,1),"")</f>
        <v>0.52153241787839</v>
      </c>
      <c r="AS7" s="1" cm="1">
        <f t="array" ref="AS7">IF($F7&lt;&gt;AS$2,1-_xlfn.NORM.DIST(0,INDEX(Rating,$F7)-INDEX(Rating,AS$2),10,1),"")</f>
        <v>0.56670836046058426</v>
      </c>
      <c r="AT7" s="1" cm="1">
        <f t="array" ref="AT7">IF($F7&lt;&gt;AT$2,1-_xlfn.NORM.DIST(0,INDEX(Rating,$F7)-INDEX(Rating,AT$2),10,1),"")</f>
        <v>0.65394748588881813</v>
      </c>
      <c r="AU7" s="1" cm="1">
        <f t="array" ref="AU7">IF($F7&lt;&gt;AU$2,1-_xlfn.NORM.DIST(0,INDEX(Rating,$F7)-INDEX(Rating,AU$2),10,1),"")</f>
        <v>0.48603987043724195</v>
      </c>
      <c r="AV7" s="1" cm="1">
        <f t="array" ref="AV7">IF($F7&lt;&gt;AV$2,1-_xlfn.NORM.DIST(0,INDEX(Rating,$F7)-INDEX(Rating,AV$2),10,1),"")</f>
        <v>0.68331893918087194</v>
      </c>
      <c r="AW7" s="1" cm="1">
        <f t="array" ref="AW7">IF($F7&lt;&gt;AW$2,1-_xlfn.NORM.DIST(0,INDEX(Rating,$F7)-INDEX(Rating,AW$2),10,1),"")</f>
        <v>0.55724976518176994</v>
      </c>
      <c r="AX7" s="1" cm="1">
        <f t="array" ref="AX7">IF($F7&lt;&gt;AX$2,1-_xlfn.NORM.DIST(0,INDEX(Rating,$F7)-INDEX(Rating,AX$2),10,1),"")</f>
        <v>0.64057643321799107</v>
      </c>
      <c r="AY7" s="1" cm="1">
        <f t="array" ref="AY7">IF($F7&lt;&gt;AY$2,1-_xlfn.NORM.DIST(0,INDEX(Rating,$F7)-INDEX(Rating,AY$2),10,1),"")</f>
        <v>0.66712929341660299</v>
      </c>
      <c r="AZ7" s="1" cm="1">
        <f t="array" ref="AZ7">IF($F7&lt;&gt;AZ$2,1-_xlfn.NORM.DIST(0,INDEX(Rating,$F7)-INDEX(Rating,AZ$2),10,1),"")</f>
        <v>0.47448511340469501</v>
      </c>
      <c r="BA7" s="1" cm="1">
        <f t="array" ref="BA7">IF($F7&lt;&gt;BA$2,1-_xlfn.NORM.DIST(0,INDEX(Rating,$F7)-INDEX(Rating,BA$2),10,1),"")</f>
        <v>0.89902224045250567</v>
      </c>
      <c r="BB7" s="1" cm="1">
        <f t="array" ref="BB7">IF($F7&lt;&gt;BB$2,1-_xlfn.NORM.DIST(0,INDEX(Rating,$F7)-INDEX(Rating,BB$2),10,1),"")</f>
        <v>0.49122397776933835</v>
      </c>
      <c r="BC7" s="1" cm="1">
        <f t="array" ref="BC7">IF($F7&lt;&gt;BC$2,1-_xlfn.NORM.DIST(0,INDEX(Rating,$F7)-INDEX(Rating,BC$2),10,1),"")</f>
        <v>0.57847746813476331</v>
      </c>
      <c r="BD7" s="1" cm="1">
        <f t="array" ref="BD7">IF($F7&lt;&gt;BD$2,1-_xlfn.NORM.DIST(0,INDEX(Rating,$F7)-INDEX(Rating,BD$2),10,1),"")</f>
        <v>0.32275811025034784</v>
      </c>
      <c r="BE7" s="1" cm="1">
        <f t="array" ref="BE7">IF($F7&lt;&gt;BE$2,1-_xlfn.NORM.DIST(0,INDEX(Rating,$F7)-INDEX(Rating,BE$2),10,1),"")</f>
        <v>0.83472334895061373</v>
      </c>
      <c r="BF7" s="1" cm="1">
        <f t="array" ref="BF7">IF($F7&lt;&gt;BF$2,1-_xlfn.NORM.DIST(0,INDEX(Rating,$F7)-INDEX(Rating,BF$2),10,1),"")</f>
        <v>0.34126983057412863</v>
      </c>
      <c r="BG7" s="1" cm="1">
        <f t="array" ref="BG7">IF($F7&lt;&gt;BG$2,1-_xlfn.NORM.DIST(0,INDEX(Rating,$F7)-INDEX(Rating,BG$2),10,1),"")</f>
        <v>0.95410210032031351</v>
      </c>
      <c r="BH7" s="1" cm="1">
        <f t="array" ref="BH7">IF($F7&lt;&gt;BH$2,1-_xlfn.NORM.DIST(0,INDEX(Rating,$F7)-INDEX(Rating,BH$2),10,1),"")</f>
        <v>0.50398935631463138</v>
      </c>
      <c r="BI7" s="1" cm="1">
        <f t="array" ref="BI7">IF($F7&lt;&gt;BI$2,1-_xlfn.NORM.DIST(0,INDEX(Rating,$F7)-INDEX(Rating,BI$2),10,1),"")</f>
        <v>0.52232909641859926</v>
      </c>
      <c r="BJ7" s="1" cm="1">
        <f t="array" ref="BJ7">IF($F7&lt;&gt;BJ$2,1-_xlfn.NORM.DIST(0,INDEX(Rating,$F7)-INDEX(Rating,BJ$2),10,1),"")</f>
        <v>0.47727259757138407</v>
      </c>
      <c r="BK7" s="1" cm="1">
        <f t="array" ref="BK7">IF($F7&lt;&gt;BK$2,1-_xlfn.NORM.DIST(0,INDEX(Rating,$F7)-INDEX(Rating,BK$2),10,1),"")</f>
        <v>0.59522244173805672</v>
      </c>
      <c r="BL7" s="1" cm="1">
        <f t="array" ref="BL7">IF($F7&lt;&gt;BL$2,1-_xlfn.NORM.DIST(0,INDEX(Rating,$F7)-INDEX(Rating,BL$2),10,1),"")</f>
        <v>0.33687754093090905</v>
      </c>
      <c r="BM7" s="1" cm="1">
        <f t="array" ref="BM7">IF($F7&lt;&gt;BM$2,1-_xlfn.NORM.DIST(0,INDEX(Rating,$F7)-INDEX(Rating,BM$2),10,1),"")</f>
        <v>0.73138263713916074</v>
      </c>
      <c r="BN7" s="1" cm="1">
        <f t="array" ref="BN7">IF($F7&lt;&gt;BN$2,1-_xlfn.NORM.DIST(0,INDEX(Rating,$F7)-INDEX(Rating,BN$2),10,1),"")</f>
        <v>0.49640956794728508</v>
      </c>
      <c r="BO7" s="1" cm="1">
        <f t="array" ref="BO7">IF($F7&lt;&gt;BO$2,1-_xlfn.NORM.DIST(0,INDEX(Rating,$F7)-INDEX(Rating,BO$2),10,1),"")</f>
        <v>0.68687083452633213</v>
      </c>
      <c r="BP7" s="1" cm="1">
        <f t="array" ref="BP7">IF($F7&lt;&gt;BP$2,1-_xlfn.NORM.DIST(0,INDEX(Rating,$F7)-INDEX(Rating,BP$2),10,1),"")</f>
        <v>0.74697475346246234</v>
      </c>
      <c r="BQ7" s="1" cm="1">
        <f t="array" ref="BQ7">IF($F7&lt;&gt;BQ$2,1-_xlfn.NORM.DIST(0,INDEX(Rating,$F7)-INDEX(Rating,BQ$2),10,1),"")</f>
        <v>0.32239930255122007</v>
      </c>
      <c r="BR7" s="1" cm="1">
        <f t="array" ref="BR7">IF($F7&lt;&gt;BR$2,1-_xlfn.NORM.DIST(0,INDEX(Rating,$F7)-INDEX(Rating,BR$2),10,1),"")</f>
        <v>0.83793344357105481</v>
      </c>
      <c r="BS7" s="1" cm="1">
        <f t="array" ref="BS7">IF($F7&lt;&gt;BS$2,1-_xlfn.NORM.DIST(0,INDEX(Rating,$F7)-INDEX(Rating,BS$2),10,1),"")</f>
        <v>0.57652051595550513</v>
      </c>
      <c r="BT7" s="1" cm="1">
        <f t="array" ref="BT7">IF($F7&lt;&gt;BT$2,1-_xlfn.NORM.DIST(0,INDEX(Rating,$F7)-INDEX(Rating,BT$2),10,1),"")</f>
        <v>0.65431626969663315</v>
      </c>
      <c r="BU7" s="1" cm="1">
        <f t="array" ref="BU7">IF($F7&lt;&gt;BU$2,1-_xlfn.NORM.DIST(0,INDEX(Rating,$F7)-INDEX(Rating,BU$2),10,1),"")</f>
        <v>0.29632492864234461</v>
      </c>
      <c r="BV7" s="1" cm="1">
        <f t="array" ref="BV7">IF($F7&lt;&gt;BV$2,1-_xlfn.NORM.DIST(0,INDEX(Rating,$F7)-INDEX(Rating,BV$2),10,1),"")</f>
        <v>0.90354180719799937</v>
      </c>
    </row>
    <row r="8" spans="2:74" x14ac:dyDescent="0.25">
      <c r="B8" t="s">
        <v>42</v>
      </c>
      <c r="C8">
        <v>6</v>
      </c>
      <c r="D8" s="2">
        <v>85.19</v>
      </c>
      <c r="F8">
        <v>6</v>
      </c>
      <c r="G8" s="1" cm="1">
        <f t="array" ref="G8">IF($F8&lt;&gt;G$2,1-_xlfn.NORM.DIST(0,INDEX(Rating,$F8)-INDEX(Rating,G$2),10,1),"")</f>
        <v>0.2194653956284347</v>
      </c>
      <c r="H8" s="1" cm="1">
        <f t="array" ref="H8">IF($F8&lt;&gt;H$2,1-_xlfn.NORM.DIST(0,INDEX(Rating,$F8)-INDEX(Rating,H$2),10,1),"")</f>
        <v>0.93254277892885251</v>
      </c>
      <c r="I8" s="1" cm="1">
        <f t="array" ref="I8">IF($F8&lt;&gt;I$2,1-_xlfn.NORM.DIST(0,INDEX(Rating,$F8)-INDEX(Rating,I$2),10,1),"")</f>
        <v>0.96748123069400616</v>
      </c>
      <c r="J8" s="1" cm="1">
        <f t="array" ref="J8">IF($F8&lt;&gt;J$2,1-_xlfn.NORM.DIST(0,INDEX(Rating,$F8)-INDEX(Rating,J$2),10,1),"")</f>
        <v>0.48883107557395045</v>
      </c>
      <c r="K8" s="1" cm="1">
        <f t="array" ref="K8">IF($F8&lt;&gt;K$2,1-_xlfn.NORM.DIST(0,INDEX(Rating,$F8)-INDEX(Rating,K$2),10,1),"")</f>
        <v>0.47329085160092721</v>
      </c>
      <c r="L8" s="1" t="str" cm="1">
        <f t="array" ref="L8">IF($F8&lt;&gt;L$2,1-_xlfn.NORM.DIST(0,INDEX(Rating,$F8)-INDEX(Rating,L$2),10,1),"")</f>
        <v/>
      </c>
      <c r="M8" s="1" cm="1">
        <f t="array" ref="M8">IF($F8&lt;&gt;M$2,1-_xlfn.NORM.DIST(0,INDEX(Rating,$F8)-INDEX(Rating,M$2),10,1),"")</f>
        <v>0.67364477971208003</v>
      </c>
      <c r="N8" s="1" cm="1">
        <f t="array" ref="N8">IF($F8&lt;&gt;N$2,1-_xlfn.NORM.DIST(0,INDEX(Rating,$F8)-INDEX(Rating,N$2),10,1),"")</f>
        <v>0.5043882765873261</v>
      </c>
      <c r="O8" s="1" cm="1">
        <f t="array" ref="O8">IF($F8&lt;&gt;O$2,1-_xlfn.NORM.DIST(0,INDEX(Rating,$F8)-INDEX(Rating,O$2),10,1),"")</f>
        <v>0.71600017857831499</v>
      </c>
      <c r="P8" s="1" cm="1">
        <f t="array" ref="P8">IF($F8&lt;&gt;P$2,1-_xlfn.NORM.DIST(0,INDEX(Rating,$F8)-INDEX(Rating,P$2),10,1),"")</f>
        <v>0.40361540995910228</v>
      </c>
      <c r="Q8" s="1" cm="1">
        <f t="array" ref="Q8">IF($F8&lt;&gt;Q$2,1-_xlfn.NORM.DIST(0,INDEX(Rating,$F8)-INDEX(Rating,Q$2),10,1),"")</f>
        <v>0.57691205904841825</v>
      </c>
      <c r="R8" s="1" cm="1">
        <f t="array" ref="R8">IF($F8&lt;&gt;R$2,1-_xlfn.NORM.DIST(0,INDEX(Rating,$F8)-INDEX(Rating,R$2),10,1),"")</f>
        <v>0.41410417246965192</v>
      </c>
      <c r="S8" s="1" cm="1">
        <f t="array" ref="S8">IF($F8&lt;&gt;S$2,1-_xlfn.NORM.DIST(0,INDEX(Rating,$F8)-INDEX(Rating,S$2),10,1),"")</f>
        <v>0.81002814064093043</v>
      </c>
      <c r="T8" s="1" cm="1">
        <f t="array" ref="T8">IF($F8&lt;&gt;T$2,1-_xlfn.NORM.DIST(0,INDEX(Rating,$F8)-INDEX(Rating,T$2),10,1),"")</f>
        <v>0.61064480008416111</v>
      </c>
      <c r="U8" s="1" cm="1">
        <f t="array" ref="U8">IF($F8&lt;&gt;U$2,1-_xlfn.NORM.DIST(0,INDEX(Rating,$F8)-INDEX(Rating,U$2),10,1),"")</f>
        <v>0.54260551012213432</v>
      </c>
      <c r="V8" s="1" cm="1">
        <f t="array" ref="V8">IF($F8&lt;&gt;V$2,1-_xlfn.NORM.DIST(0,INDEX(Rating,$F8)-INDEX(Rating,V$2),10,1),"")</f>
        <v>0.32024993903580834</v>
      </c>
      <c r="W8" s="1" cm="1">
        <f t="array" ref="W8">IF($F8&lt;&gt;W$2,1-_xlfn.NORM.DIST(0,INDEX(Rating,$F8)-INDEX(Rating,W$2),10,1),"")</f>
        <v>0.81272962434423179</v>
      </c>
      <c r="X8" s="1" cm="1">
        <f t="array" ref="X8">IF($F8&lt;&gt;X$2,1-_xlfn.NORM.DIST(0,INDEX(Rating,$F8)-INDEX(Rating,X$2),10,1),"")</f>
        <v>0.34568373030336685</v>
      </c>
      <c r="Y8" s="1" cm="1">
        <f t="array" ref="Y8">IF($F8&lt;&gt;Y$2,1-_xlfn.NORM.DIST(0,INDEX(Rating,$F8)-INDEX(Rating,Y$2),10,1),"")</f>
        <v>0.97681447105781616</v>
      </c>
      <c r="Z8" s="1" cm="1">
        <f t="array" ref="Z8">IF($F8&lt;&gt;Z$2,1-_xlfn.NORM.DIST(0,INDEX(Rating,$F8)-INDEX(Rating,Z$2),10,1),"")</f>
        <v>0.98353763689992557</v>
      </c>
      <c r="AA8" s="1" cm="1">
        <f t="array" ref="AA8">IF($F8&lt;&gt;AA$2,1-_xlfn.NORM.DIST(0,INDEX(Rating,$F8)-INDEX(Rating,AA$2),10,1),"")</f>
        <v>0.44670128721754643</v>
      </c>
      <c r="AB8" s="1" cm="1">
        <f t="array" ref="AB8">IF($F8&lt;&gt;AB$2,1-_xlfn.NORM.DIST(0,INDEX(Rating,$F8)-INDEX(Rating,AB$2),10,1),"")</f>
        <v>0.56080086235479887</v>
      </c>
      <c r="AC8" s="1" cm="1">
        <f t="array" ref="AC8">IF($F8&lt;&gt;AC$2,1-_xlfn.NORM.DIST(0,INDEX(Rating,$F8)-INDEX(Rating,AC$2),10,1),"")</f>
        <v>0.41488365927980397</v>
      </c>
      <c r="AD8" s="1" cm="1">
        <f t="array" ref="AD8">IF($F8&lt;&gt;AD$2,1-_xlfn.NORM.DIST(0,INDEX(Rating,$F8)-INDEX(Rating,AD$2),10,1),"")</f>
        <v>0.68082249121744431</v>
      </c>
      <c r="AE8" s="1" cm="1">
        <f t="array" ref="AE8">IF($F8&lt;&gt;AE$2,1-_xlfn.NORM.DIST(0,INDEX(Rating,$F8)-INDEX(Rating,AE$2),10,1),"")</f>
        <v>0.34126983057412863</v>
      </c>
      <c r="AF8" s="1" cm="1">
        <f t="array" ref="AF8">IF($F8&lt;&gt;AF$2,1-_xlfn.NORM.DIST(0,INDEX(Rating,$F8)-INDEX(Rating,AF$2),10,1),"")</f>
        <v>0.78142061483472458</v>
      </c>
      <c r="AG8" s="1" cm="1">
        <f t="array" ref="AG8">IF($F8&lt;&gt;AG$2,1-_xlfn.NORM.DIST(0,INDEX(Rating,$F8)-INDEX(Rating,AG$2),10,1),"")</f>
        <v>0.46970954909974316</v>
      </c>
      <c r="AH8" s="1" cm="1">
        <f t="array" ref="AH8">IF($F8&lt;&gt;AH$2,1-_xlfn.NORM.DIST(0,INDEX(Rating,$F8)-INDEX(Rating,AH$2),10,1),"")</f>
        <v>0.54260551012213432</v>
      </c>
      <c r="AI8" s="1" cm="1">
        <f t="array" ref="AI8">IF($F8&lt;&gt;AI$2,1-_xlfn.NORM.DIST(0,INDEX(Rating,$F8)-INDEX(Rating,AI$2),10,1),"")</f>
        <v>0.49401609019143755</v>
      </c>
      <c r="AJ8" s="1" cm="1">
        <f t="array" ref="AJ8">IF($F8&lt;&gt;AJ$2,1-_xlfn.NORM.DIST(0,INDEX(Rating,$F8)-INDEX(Rating,AJ$2),10,1),"")</f>
        <v>0.85245021090445039</v>
      </c>
      <c r="AK8" s="1" cm="1">
        <f t="array" ref="AK8">IF($F8&lt;&gt;AK$2,1-_xlfn.NORM.DIST(0,INDEX(Rating,$F8)-INDEX(Rating,AK$2),10,1),"")</f>
        <v>0.51037133077400687</v>
      </c>
      <c r="AL8" s="1" cm="1">
        <f t="array" ref="AL8">IF($F8&lt;&gt;AL$2,1-_xlfn.NORM.DIST(0,INDEX(Rating,$F8)-INDEX(Rating,AL$2),10,1),"")</f>
        <v>0.54260551012213432</v>
      </c>
      <c r="AM8" s="1" cm="1">
        <f t="array" ref="AM8">IF($F8&lt;&gt;AM$2,1-_xlfn.NORM.DIST(0,INDEX(Rating,$F8)-INDEX(Rating,AM$2),10,1),"")</f>
        <v>0.40826900690096946</v>
      </c>
      <c r="AN8" s="1" cm="1">
        <f t="array" ref="AN8">IF($F8&lt;&gt;AN$2,1-_xlfn.NORM.DIST(0,INDEX(Rating,$F8)-INDEX(Rating,AN$2),10,1),"")</f>
        <v>0.8009445804783577</v>
      </c>
      <c r="AO8" s="1" cm="1">
        <f t="array" ref="AO8">IF($F8&lt;&gt;AO$2,1-_xlfn.NORM.DIST(0,INDEX(Rating,$F8)-INDEX(Rating,AO$2),10,1),"")</f>
        <v>0.25270555020079977</v>
      </c>
      <c r="AP8" s="1" cm="1">
        <f t="array" ref="AP8">IF($F8&lt;&gt;AP$2,1-_xlfn.NORM.DIST(0,INDEX(Rating,$F8)-INDEX(Rating,AP$2),10,1),"")</f>
        <v>0.8956231822086701</v>
      </c>
      <c r="AQ8" s="1" cm="1">
        <f t="array" ref="AQ8">IF($F8&lt;&gt;AQ$2,1-_xlfn.NORM.DIST(0,INDEX(Rating,$F8)-INDEX(Rating,AQ$2),10,1),"")</f>
        <v>0.51356142464884114</v>
      </c>
      <c r="AR8" s="1" cm="1">
        <f t="array" ref="AR8">IF($F8&lt;&gt;AR$2,1-_xlfn.NORM.DIST(0,INDEX(Rating,$F8)-INDEX(Rating,AR$2),10,1),"")</f>
        <v>0.4948138964304436</v>
      </c>
      <c r="AS8" s="1" cm="1">
        <f t="array" ref="AS8">IF($F8&lt;&gt;AS$2,1-_xlfn.NORM.DIST(0,INDEX(Rating,$F8)-INDEX(Rating,AS$2),10,1),"")</f>
        <v>0.54022476991138602</v>
      </c>
      <c r="AT8" s="1" cm="1">
        <f t="array" ref="AT8">IF($F8&lt;&gt;AT$2,1-_xlfn.NORM.DIST(0,INDEX(Rating,$F8)-INDEX(Rating,AT$2),10,1),"")</f>
        <v>0.6289221559831355</v>
      </c>
      <c r="AU8" s="1" cm="1">
        <f t="array" ref="AU8">IF($F8&lt;&gt;AU$2,1-_xlfn.NORM.DIST(0,INDEX(Rating,$F8)-INDEX(Rating,AU$2),10,1),"")</f>
        <v>0.45937833754242452</v>
      </c>
      <c r="AV8" s="1" cm="1">
        <f t="array" ref="AV8">IF($F8&lt;&gt;AV$2,1-_xlfn.NORM.DIST(0,INDEX(Rating,$F8)-INDEX(Rating,AV$2),10,1),"")</f>
        <v>0.65909702622767719</v>
      </c>
      <c r="AW8" s="1" cm="1">
        <f t="array" ref="AW8">IF($F8&lt;&gt;AW$2,1-_xlfn.NORM.DIST(0,INDEX(Rating,$F8)-INDEX(Rating,AW$2),10,1),"")</f>
        <v>0.53068822751544931</v>
      </c>
      <c r="AX8" s="1" cm="1">
        <f t="array" ref="AX8">IF($F8&lt;&gt;AX$2,1-_xlfn.NORM.DIST(0,INDEX(Rating,$F8)-INDEX(Rating,AX$2),10,1),"")</f>
        <v>0.61523892415389181</v>
      </c>
      <c r="AY8" s="1" cm="1">
        <f t="array" ref="AY8">IF($F8&lt;&gt;AY$2,1-_xlfn.NORM.DIST(0,INDEX(Rating,$F8)-INDEX(Rating,AY$2),10,1),"")</f>
        <v>0.64244429687697047</v>
      </c>
      <c r="AZ8" s="1" cm="1">
        <f t="array" ref="AZ8">IF($F8&lt;&gt;AZ$2,1-_xlfn.NORM.DIST(0,INDEX(Rating,$F8)-INDEX(Rating,AZ$2),10,1),"")</f>
        <v>0.44788765370246364</v>
      </c>
      <c r="BA8" s="1" cm="1">
        <f t="array" ref="BA8">IF($F8&lt;&gt;BA$2,1-_xlfn.NORM.DIST(0,INDEX(Rating,$F8)-INDEX(Rating,BA$2),10,1),"")</f>
        <v>0.88666857731109006</v>
      </c>
      <c r="BB8" s="1" cm="1">
        <f t="array" ref="BB8">IF($F8&lt;&gt;BB$2,1-_xlfn.NORM.DIST(0,INDEX(Rating,$F8)-INDEX(Rating,BB$2),10,1),"")</f>
        <v>0.46454095506055926</v>
      </c>
      <c r="BC8" s="1" cm="1">
        <f t="array" ref="BC8">IF($F8&lt;&gt;BC$2,1-_xlfn.NORM.DIST(0,INDEX(Rating,$F8)-INDEX(Rating,BC$2),10,1),"")</f>
        <v>0.55211234629753636</v>
      </c>
      <c r="BD8" s="1" cm="1">
        <f t="array" ref="BD8">IF($F8&lt;&gt;BD$2,1-_xlfn.NORM.DIST(0,INDEX(Rating,$F8)-INDEX(Rating,BD$2),10,1),"")</f>
        <v>0.2990967942379148</v>
      </c>
      <c r="BE8" s="1" cm="1">
        <f t="array" ref="BE8">IF($F8&lt;&gt;BE$2,1-_xlfn.NORM.DIST(0,INDEX(Rating,$F8)-INDEX(Rating,BE$2),10,1),"")</f>
        <v>0.81753207377986126</v>
      </c>
      <c r="BF8" s="1" cm="1">
        <f t="array" ref="BF8">IF($F8&lt;&gt;BF$2,1-_xlfn.NORM.DIST(0,INDEX(Rating,$F8)-INDEX(Rating,BF$2),10,1),"")</f>
        <v>0.3170371889515291</v>
      </c>
      <c r="BG8" s="1" cm="1">
        <f t="array" ref="BG8">IF($F8&lt;&gt;BG$2,1-_xlfn.NORM.DIST(0,INDEX(Rating,$F8)-INDEX(Rating,BG$2),10,1),"")</f>
        <v>0.94727636844263796</v>
      </c>
      <c r="BH8" s="1" cm="1">
        <f t="array" ref="BH8">IF($F8&lt;&gt;BH$2,1-_xlfn.NORM.DIST(0,INDEX(Rating,$F8)-INDEX(Rating,BH$2),10,1),"")</f>
        <v>0.47727259757138407</v>
      </c>
      <c r="BI8" s="1" cm="1">
        <f t="array" ref="BI8">IF($F8&lt;&gt;BI$2,1-_xlfn.NORM.DIST(0,INDEX(Rating,$F8)-INDEX(Rating,BI$2),10,1),"")</f>
        <v>0.4956117234126739</v>
      </c>
      <c r="BJ8" s="1" cm="1">
        <f t="array" ref="BJ8">IF($F8&lt;&gt;BJ$2,1-_xlfn.NORM.DIST(0,INDEX(Rating,$F8)-INDEX(Rating,BJ$2),10,1),"")</f>
        <v>0.4506576375317386</v>
      </c>
      <c r="BK8" s="1" cm="1">
        <f t="array" ref="BK8">IF($F8&lt;&gt;BK$2,1-_xlfn.NORM.DIST(0,INDEX(Rating,$F8)-INDEX(Rating,BK$2),10,1),"")</f>
        <v>0.56906726888470849</v>
      </c>
      <c r="BL8" s="1" cm="1">
        <f t="array" ref="BL8">IF($F8&lt;&gt;BL$2,1-_xlfn.NORM.DIST(0,INDEX(Rating,$F8)-INDEX(Rating,BL$2),10,1),"")</f>
        <v>0.31277492053570777</v>
      </c>
      <c r="BM8" s="1" cm="1">
        <f t="array" ref="BM8">IF($F8&lt;&gt;BM$2,1-_xlfn.NORM.DIST(0,INDEX(Rating,$F8)-INDEX(Rating,BM$2),10,1),"")</f>
        <v>0.70884031321165364</v>
      </c>
      <c r="BN8" s="1" cm="1">
        <f t="array" ref="BN8">IF($F8&lt;&gt;BN$2,1-_xlfn.NORM.DIST(0,INDEX(Rating,$F8)-INDEX(Rating,BN$2),10,1),"")</f>
        <v>0.46970954909974316</v>
      </c>
      <c r="BO8" s="1" cm="1">
        <f t="array" ref="BO8">IF($F8&lt;&gt;BO$2,1-_xlfn.NORM.DIST(0,INDEX(Rating,$F8)-INDEX(Rating,BO$2),10,1),"")</f>
        <v>0.66275727315175059</v>
      </c>
      <c r="BP8" s="1" cm="1">
        <f t="array" ref="BP8">IF($F8&lt;&gt;BP$2,1-_xlfn.NORM.DIST(0,INDEX(Rating,$F8)-INDEX(Rating,BP$2),10,1),"")</f>
        <v>0.72508003345932304</v>
      </c>
      <c r="BQ8" s="1" cm="1">
        <f t="array" ref="BQ8">IF($F8&lt;&gt;BQ$2,1-_xlfn.NORM.DIST(0,INDEX(Rating,$F8)-INDEX(Rating,BQ$2),10,1),"")</f>
        <v>0.2987496679726146</v>
      </c>
      <c r="BR8" s="1" cm="1">
        <f t="array" ref="BR8">IF($F8&lt;&gt;BR$2,1-_xlfn.NORM.DIST(0,INDEX(Rating,$F8)-INDEX(Rating,BR$2),10,1),"")</f>
        <v>0.82095221389939055</v>
      </c>
      <c r="BS8" s="1" cm="1">
        <f t="array" ref="BS8">IF($F8&lt;&gt;BS$2,1-_xlfn.NORM.DIST(0,INDEX(Rating,$F8)-INDEX(Rating,BS$2),10,1),"")</f>
        <v>0.55013403771226588</v>
      </c>
      <c r="BT8" s="1" cm="1">
        <f t="array" ref="BT8">IF($F8&lt;&gt;BT$2,1-_xlfn.NORM.DIST(0,INDEX(Rating,$F8)-INDEX(Rating,BT$2),10,1),"")</f>
        <v>0.62930001894065346</v>
      </c>
      <c r="BU8" s="1" cm="1">
        <f t="array" ref="BU8">IF($F8&lt;&gt;BU$2,1-_xlfn.NORM.DIST(0,INDEX(Rating,$F8)-INDEX(Rating,BU$2),10,1),"")</f>
        <v>0.27358706869781324</v>
      </c>
      <c r="BV8" s="1" cm="1">
        <f t="array" ref="BV8">IF($F8&lt;&gt;BV$2,1-_xlfn.NORM.DIST(0,INDEX(Rating,$F8)-INDEX(Rating,BV$2),10,1),"")</f>
        <v>0.89158474793019593</v>
      </c>
    </row>
    <row r="9" spans="2:74" x14ac:dyDescent="0.25">
      <c r="B9" t="s">
        <v>43</v>
      </c>
      <c r="C9">
        <v>7</v>
      </c>
      <c r="D9" s="2">
        <v>80.69</v>
      </c>
      <c r="F9">
        <v>7</v>
      </c>
      <c r="G9" s="1" cm="1">
        <f t="array" ref="G9">IF($F9&lt;&gt;G$2,1-_xlfn.NORM.DIST(0,INDEX(Rating,$F9)-INDEX(Rating,G$2),10,1),"")</f>
        <v>0.11047611376552435</v>
      </c>
      <c r="H9" s="1" cm="1">
        <f t="array" ref="H9">IF($F9&lt;&gt;H$2,1-_xlfn.NORM.DIST(0,INDEX(Rating,$F9)-INDEX(Rating,H$2),10,1),"")</f>
        <v>0.85198851523863406</v>
      </c>
      <c r="I9" s="1" cm="1">
        <f t="array" ref="I9">IF($F9&lt;&gt;I$2,1-_xlfn.NORM.DIST(0,INDEX(Rating,$F9)-INDEX(Rating,I$2),10,1),"")</f>
        <v>0.91849208021854867</v>
      </c>
      <c r="J9" s="1" cm="1">
        <f t="array" ref="J9">IF($F9&lt;&gt;J$2,1-_xlfn.NORM.DIST(0,INDEX(Rating,$F9)-INDEX(Rating,J$2),10,1),"")</f>
        <v>0.31632510251932311</v>
      </c>
      <c r="K9" s="1" cm="1">
        <f t="array" ref="K9">IF($F9&lt;&gt;K$2,1-_xlfn.NORM.DIST(0,INDEX(Rating,$F9)-INDEX(Rating,K$2),10,1),"")</f>
        <v>0.30257807941188386</v>
      </c>
      <c r="L9" s="1" cm="1">
        <f t="array" ref="L9">IF($F9&lt;&gt;L$2,1-_xlfn.NORM.DIST(0,INDEX(Rating,$F9)-INDEX(Rating,L$2),10,1),"")</f>
        <v>0.32635522028791997</v>
      </c>
      <c r="M9" s="1" t="str" cm="1">
        <f t="array" ref="M9">IF($F9&lt;&gt;M$2,1-_xlfn.NORM.DIST(0,INDEX(Rating,$F9)-INDEX(Rating,M$2),10,1),"")</f>
        <v/>
      </c>
      <c r="N9" s="1" cm="1">
        <f t="array" ref="N9">IF($F9&lt;&gt;N$2,1-_xlfn.NORM.DIST(0,INDEX(Rating,$F9)-INDEX(Rating,N$2),10,1),"")</f>
        <v>0.33033076816399132</v>
      </c>
      <c r="O9" s="1" cm="1">
        <f t="array" ref="O9">IF($F9&lt;&gt;O$2,1-_xlfn.NORM.DIST(0,INDEX(Rating,$F9)-INDEX(Rating,O$2),10,1),"")</f>
        <v>0.54815448240250775</v>
      </c>
      <c r="P9" s="1" cm="1">
        <f t="array" ref="P9">IF($F9&lt;&gt;P$2,1-_xlfn.NORM.DIST(0,INDEX(Rating,$F9)-INDEX(Rating,P$2),10,1),"")</f>
        <v>0.24384110446023199</v>
      </c>
      <c r="Q9" s="1" cm="1">
        <f t="array" ref="Q9">IF($F9&lt;&gt;Q$2,1-_xlfn.NORM.DIST(0,INDEX(Rating,$F9)-INDEX(Rating,Q$2),10,1),"")</f>
        <v>0.39897541865743413</v>
      </c>
      <c r="R9" s="1" cm="1">
        <f t="array" ref="R9">IF($F9&lt;&gt;R$2,1-_xlfn.NORM.DIST(0,INDEX(Rating,$F9)-INDEX(Rating,R$2),10,1),"")</f>
        <v>0.25238606671091823</v>
      </c>
      <c r="S9" s="1" cm="1">
        <f t="array" ref="S9">IF($F9&lt;&gt;S$2,1-_xlfn.NORM.DIST(0,INDEX(Rating,$F9)-INDEX(Rating,S$2),10,1),"")</f>
        <v>0.66567443980567598</v>
      </c>
      <c r="T9" s="1" cm="1">
        <f t="array" ref="T9">IF($F9&lt;&gt;T$2,1-_xlfn.NORM.DIST(0,INDEX(Rating,$F9)-INDEX(Rating,T$2),10,1),"")</f>
        <v>0.43289832069955758</v>
      </c>
      <c r="U9" s="1" cm="1">
        <f t="array" ref="U9">IF($F9&lt;&gt;U$2,1-_xlfn.NORM.DIST(0,INDEX(Rating,$F9)-INDEX(Rating,U$2),10,1),"")</f>
        <v>0.36579923007762405</v>
      </c>
      <c r="V9" s="1" cm="1">
        <f t="array" ref="V9">IF($F9&lt;&gt;V$2,1-_xlfn.NORM.DIST(0,INDEX(Rating,$F9)-INDEX(Rating,V$2),10,1),"")</f>
        <v>0.17957132006105847</v>
      </c>
      <c r="W9" s="1" cm="1">
        <f t="array" ref="W9">IF($F9&lt;&gt;W$2,1-_xlfn.NORM.DIST(0,INDEX(Rating,$F9)-INDEX(Rating,W$2),10,1),"")</f>
        <v>0.66930685828554881</v>
      </c>
      <c r="X9" s="1" cm="1">
        <f t="array" ref="X9">IF($F9&lt;&gt;X$2,1-_xlfn.NORM.DIST(0,INDEX(Rating,$F9)-INDEX(Rating,X$2),10,1),"")</f>
        <v>0.19849756072432445</v>
      </c>
      <c r="Y9" s="1" cm="1">
        <f t="array" ref="Y9">IF($F9&lt;&gt;Y$2,1-_xlfn.NORM.DIST(0,INDEX(Rating,$F9)-INDEX(Rating,Y$2),10,1),"")</f>
        <v>0.93846320320240695</v>
      </c>
      <c r="Z9" s="1" cm="1">
        <f t="array" ref="Z9">IF($F9&lt;&gt;Z$2,1-_xlfn.NORM.DIST(0,INDEX(Rating,$F9)-INDEX(Rating,Z$2),10,1),"")</f>
        <v>0.95381245428820738</v>
      </c>
      <c r="AA9" s="1" cm="1">
        <f t="array" ref="AA9">IF($F9&lt;&gt;AA$2,1-_xlfn.NORM.DIST(0,INDEX(Rating,$F9)-INDEX(Rating,AA$2),10,1),"")</f>
        <v>0.27961015601934913</v>
      </c>
      <c r="AB9" s="1" cm="1">
        <f t="array" ref="AB9">IF($F9&lt;&gt;AB$2,1-_xlfn.NORM.DIST(0,INDEX(Rating,$F9)-INDEX(Rating,AB$2),10,1),"")</f>
        <v>0.383233254568075</v>
      </c>
      <c r="AC9" s="1" cm="1">
        <f t="array" ref="AC9">IF($F9&lt;&gt;AC$2,1-_xlfn.NORM.DIST(0,INDEX(Rating,$F9)-INDEX(Rating,AC$2),10,1),"")</f>
        <v>0.25302524653753766</v>
      </c>
      <c r="AD9" s="1" cm="1">
        <f t="array" ref="AD9">IF($F9&lt;&gt;AD$2,1-_xlfn.NORM.DIST(0,INDEX(Rating,$F9)-INDEX(Rating,AD$2),10,1),"")</f>
        <v>0.50797831371690205</v>
      </c>
      <c r="AE9" s="1" cm="1">
        <f t="array" ref="AE9">IF($F9&lt;&gt;AE$2,1-_xlfn.NORM.DIST(0,INDEX(Rating,$F9)-INDEX(Rating,AE$2),10,1),"")</f>
        <v>0.19517025800282384</v>
      </c>
      <c r="AF9" s="1" cm="1">
        <f t="array" ref="AF9">IF($F9&lt;&gt;AF$2,1-_xlfn.NORM.DIST(0,INDEX(Rating,$F9)-INDEX(Rating,AF$2),10,1),"")</f>
        <v>0.62816605739323272</v>
      </c>
      <c r="AG9" s="1" cm="1">
        <f t="array" ref="AG9">IF($F9&lt;&gt;AG$2,1-_xlfn.NORM.DIST(0,INDEX(Rating,$F9)-INDEX(Rating,AG$2),10,1),"")</f>
        <v>0.29944410348695294</v>
      </c>
      <c r="AH9" s="1" cm="1">
        <f t="array" ref="AH9">IF($F9&lt;&gt;AH$2,1-_xlfn.NORM.DIST(0,INDEX(Rating,$F9)-INDEX(Rating,AH$2),10,1),"")</f>
        <v>0.36579923007762405</v>
      </c>
      <c r="AI9" s="1" cm="1">
        <f t="array" ref="AI9">IF($F9&lt;&gt;AI$2,1-_xlfn.NORM.DIST(0,INDEX(Rating,$F9)-INDEX(Rating,AI$2),10,1),"")</f>
        <v>0.32096572829712178</v>
      </c>
      <c r="AJ9" s="1" cm="1">
        <f t="array" ref="AJ9">IF($F9&lt;&gt;AJ$2,1-_xlfn.NORM.DIST(0,INDEX(Rating,$F9)-INDEX(Rating,AJ$2),10,1),"")</f>
        <v>0.72474630969629084</v>
      </c>
      <c r="AK9" s="1" cm="1">
        <f t="array" ref="AK9">IF($F9&lt;&gt;AK$2,1-_xlfn.NORM.DIST(0,INDEX(Rating,$F9)-INDEX(Rating,AK$2),10,1),"")</f>
        <v>0.33578290664457089</v>
      </c>
      <c r="AL9" s="1" cm="1">
        <f t="array" ref="AL9">IF($F9&lt;&gt;AL$2,1-_xlfn.NORM.DIST(0,INDEX(Rating,$F9)-INDEX(Rating,AL$2),10,1),"")</f>
        <v>0.36579923007762405</v>
      </c>
      <c r="AM9" s="1" cm="1">
        <f t="array" ref="AM9">IF($F9&lt;&gt;AM$2,1-_xlfn.NORM.DIST(0,INDEX(Rating,$F9)-INDEX(Rating,AM$2),10,1),"")</f>
        <v>0.24761947543107254</v>
      </c>
      <c r="AN9" s="1" cm="1">
        <f t="array" ref="AN9">IF($F9&lt;&gt;AN$2,1-_xlfn.NORM.DIST(0,INDEX(Rating,$F9)-INDEX(Rating,AN$2),10,1),"")</f>
        <v>0.6535785560137084</v>
      </c>
      <c r="AO9" s="1" cm="1">
        <f t="array" ref="AO9">IF($F9&lt;&gt;AO$2,1-_xlfn.NORM.DIST(0,INDEX(Rating,$F9)-INDEX(Rating,AO$2),10,1),"")</f>
        <v>0.13221106730312449</v>
      </c>
      <c r="AP9" s="1" cm="1">
        <f t="array" ref="AP9">IF($F9&lt;&gt;AP$2,1-_xlfn.NORM.DIST(0,INDEX(Rating,$F9)-INDEX(Rating,AP$2),10,1),"")</f>
        <v>0.79016675842434592</v>
      </c>
      <c r="AQ9" s="1" cm="1">
        <f t="array" ref="AQ9">IF($F9&lt;&gt;AQ$2,1-_xlfn.NORM.DIST(0,INDEX(Rating,$F9)-INDEX(Rating,AQ$2),10,1),"")</f>
        <v>0.338705001607847</v>
      </c>
      <c r="AR9" s="1" cm="1">
        <f t="array" ref="AR9">IF($F9&lt;&gt;AR$2,1-_xlfn.NORM.DIST(0,INDEX(Rating,$F9)-INDEX(Rating,AR$2),10,1),"")</f>
        <v>0.32168218355186573</v>
      </c>
      <c r="AS9" s="1" cm="1">
        <f t="array" ref="AS9">IF($F9&lt;&gt;AS$2,1-_xlfn.NORM.DIST(0,INDEX(Rating,$F9)-INDEX(Rating,AS$2),10,1),"")</f>
        <v>0.36354465478346354</v>
      </c>
      <c r="AT9" s="1" cm="1">
        <f t="array" ref="AT9">IF($F9&lt;&gt;AT$2,1-_xlfn.NORM.DIST(0,INDEX(Rating,$F9)-INDEX(Rating,AT$2),10,1),"")</f>
        <v>0.4518455175974917</v>
      </c>
      <c r="AU9" s="1" cm="1">
        <f t="array" ref="AU9">IF($F9&lt;&gt;AU$2,1-_xlfn.NORM.DIST(0,INDEX(Rating,$F9)-INDEX(Rating,AU$2),10,1),"")</f>
        <v>0.29047417663514674</v>
      </c>
      <c r="AV9" s="1" cm="1">
        <f t="array" ref="AV9">IF($F9&lt;&gt;AV$2,1-_xlfn.NORM.DIST(0,INDEX(Rating,$F9)-INDEX(Rating,AV$2),10,1),"")</f>
        <v>0.48404656314716898</v>
      </c>
      <c r="AW9" s="1" cm="1">
        <f t="array" ref="AW9">IF($F9&lt;&gt;AW$2,1-_xlfn.NORM.DIST(0,INDEX(Rating,$F9)-INDEX(Rating,AW$2),10,1),"")</f>
        <v>0.35457422197998634</v>
      </c>
      <c r="AX9" s="1" cm="1">
        <f t="array" ref="AX9">IF($F9&lt;&gt;AX$2,1-_xlfn.NORM.DIST(0,INDEX(Rating,$F9)-INDEX(Rating,AX$2),10,1),"")</f>
        <v>0.43762242405082841</v>
      </c>
      <c r="AY9" s="1" cm="1">
        <f t="array" ref="AY9">IF($F9&lt;&gt;AY$2,1-_xlfn.NORM.DIST(0,INDEX(Rating,$F9)-INDEX(Rating,AY$2),10,1),"")</f>
        <v>0.46613069535537044</v>
      </c>
      <c r="AZ9" s="1" cm="1">
        <f t="array" ref="AZ9">IF($F9&lt;&gt;AZ$2,1-_xlfn.NORM.DIST(0,INDEX(Rating,$F9)-INDEX(Rating,AZ$2),10,1),"")</f>
        <v>0.28062022677419596</v>
      </c>
      <c r="BA9" s="1" cm="1">
        <f t="array" ref="BA9">IF($F9&lt;&gt;BA$2,1-_xlfn.NORM.DIST(0,INDEX(Rating,$F9)-INDEX(Rating,BA$2),10,1),"")</f>
        <v>0.77607372160617416</v>
      </c>
      <c r="BB9" s="1" cm="1">
        <f t="array" ref="BB9">IF($F9&lt;&gt;BB$2,1-_xlfn.NORM.DIST(0,INDEX(Rating,$F9)-INDEX(Rating,BB$2),10,1),"")</f>
        <v>0.29494342727726519</v>
      </c>
      <c r="BC9" s="1" cm="1">
        <f t="array" ref="BC9">IF($F9&lt;&gt;BC$2,1-_xlfn.NORM.DIST(0,INDEX(Rating,$F9)-INDEX(Rating,BC$2),10,1),"")</f>
        <v>0.37486325639099927</v>
      </c>
      <c r="BD9" s="1" cm="1">
        <f t="array" ref="BD9">IF($F9&lt;&gt;BD$2,1-_xlfn.NORM.DIST(0,INDEX(Rating,$F9)-INDEX(Rating,BD$2),10,1),"")</f>
        <v>0.1642845761835996</v>
      </c>
      <c r="BE9" s="1" cm="1">
        <f t="array" ref="BE9">IF($F9&lt;&gt;BE$2,1-_xlfn.NORM.DIST(0,INDEX(Rating,$F9)-INDEX(Rating,BE$2),10,1),"")</f>
        <v>0.67580501089227585</v>
      </c>
      <c r="BF9" s="1" cm="1">
        <f t="array" ref="BF9">IF($F9&lt;&gt;BF$2,1-_xlfn.NORM.DIST(0,INDEX(Rating,$F9)-INDEX(Rating,BF$2),10,1),"")</f>
        <v>0.17722299012489962</v>
      </c>
      <c r="BG9" s="1" cm="1">
        <f t="array" ref="BG9">IF($F9&lt;&gt;BG$2,1-_xlfn.NORM.DIST(0,INDEX(Rating,$F9)-INDEX(Rating,BG$2),10,1),"")</f>
        <v>0.87879818431396883</v>
      </c>
      <c r="BH9" s="1" cm="1">
        <f t="array" ref="BH9">IF($F9&lt;&gt;BH$2,1-_xlfn.NORM.DIST(0,INDEX(Rating,$F9)-INDEX(Rating,BH$2),10,1),"")</f>
        <v>0.30607740928518434</v>
      </c>
      <c r="BI9" s="1" cm="1">
        <f t="array" ref="BI9">IF($F9&lt;&gt;BI$2,1-_xlfn.NORM.DIST(0,INDEX(Rating,$F9)-INDEX(Rating,BI$2),10,1),"")</f>
        <v>0.32239930255122007</v>
      </c>
      <c r="BJ9" s="1" cm="1">
        <f t="array" ref="BJ9">IF($F9&lt;&gt;BJ$2,1-_xlfn.NORM.DIST(0,INDEX(Rating,$F9)-INDEX(Rating,BJ$2),10,1),"")</f>
        <v>0.28298390063691303</v>
      </c>
      <c r="BK9" s="1" cm="1">
        <f t="array" ref="BK9">IF($F9&lt;&gt;BK$2,1-_xlfn.NORM.DIST(0,INDEX(Rating,$F9)-INDEX(Rating,BK$2),10,1),"")</f>
        <v>0.39127403311656861</v>
      </c>
      <c r="BL9" s="1" cm="1">
        <f t="array" ref="BL9">IF($F9&lt;&gt;BL$2,1-_xlfn.NORM.DIST(0,INDEX(Rating,$F9)-INDEX(Rating,BL$2),10,1),"")</f>
        <v>0.17412220505336484</v>
      </c>
      <c r="BM9" s="1" cm="1">
        <f t="array" ref="BM9">IF($F9&lt;&gt;BM$2,1-_xlfn.NORM.DIST(0,INDEX(Rating,$F9)-INDEX(Rating,BM$2),10,1),"")</f>
        <v>0.53982783727702899</v>
      </c>
      <c r="BN9" s="1" cm="1">
        <f t="array" ref="BN9">IF($F9&lt;&gt;BN$2,1-_xlfn.NORM.DIST(0,INDEX(Rating,$F9)-INDEX(Rating,BN$2),10,1),"")</f>
        <v>0.29944410348695294</v>
      </c>
      <c r="BO9" s="1" cm="1">
        <f t="array" ref="BO9">IF($F9&lt;&gt;BO$2,1-_xlfn.NORM.DIST(0,INDEX(Rating,$F9)-INDEX(Rating,BO$2),10,1),"")</f>
        <v>0.4880335265858875</v>
      </c>
      <c r="BP9" s="1" cm="1">
        <f t="array" ref="BP9">IF($F9&lt;&gt;BP$2,1-_xlfn.NORM.DIST(0,INDEX(Rating,$F9)-INDEX(Rating,BP$2),10,1),"")</f>
        <v>0.55882861587888288</v>
      </c>
      <c r="BQ9" s="1" cm="1">
        <f t="array" ref="BQ9">IF($F9&lt;&gt;BQ$2,1-_xlfn.NORM.DIST(0,INDEX(Rating,$F9)-INDEX(Rating,BQ$2),10,1),"")</f>
        <v>0.16403716204206731</v>
      </c>
      <c r="BR9" s="1" cm="1">
        <f t="array" ref="BR9">IF($F9&lt;&gt;BR$2,1-_xlfn.NORM.DIST(0,INDEX(Rating,$F9)-INDEX(Rating,BR$2),10,1),"")</f>
        <v>0.68046518199067207</v>
      </c>
      <c r="BS9" s="1" cm="1">
        <f t="array" ref="BS9">IF($F9&lt;&gt;BS$2,1-_xlfn.NORM.DIST(0,INDEX(Rating,$F9)-INDEX(Rating,BS$2),10,1),"")</f>
        <v>0.37296901711544905</v>
      </c>
      <c r="BT9" s="1" cm="1">
        <f t="array" ref="BT9">IF($F9&lt;&gt;BT$2,1-_xlfn.NORM.DIST(0,INDEX(Rating,$F9)-INDEX(Rating,BT$2),10,1),"")</f>
        <v>0.45224157397941611</v>
      </c>
      <c r="BU9" s="1" cm="1">
        <f t="array" ref="BU9">IF($F9&lt;&gt;BU$2,1-_xlfn.NORM.DIST(0,INDEX(Rating,$F9)-INDEX(Rating,BU$2),10,1),"")</f>
        <v>0.14639977481530053</v>
      </c>
      <c r="BV9" s="1" cm="1">
        <f t="array" ref="BV9">IF($F9&lt;&gt;BV$2,1-_xlfn.NORM.DIST(0,INDEX(Rating,$F9)-INDEX(Rating,BV$2),10,1),"")</f>
        <v>0.78377321570242431</v>
      </c>
    </row>
    <row r="10" spans="2:74" x14ac:dyDescent="0.25">
      <c r="B10" t="s">
        <v>44</v>
      </c>
      <c r="C10">
        <v>8</v>
      </c>
      <c r="D10" s="2">
        <v>85.08</v>
      </c>
      <c r="F10">
        <v>8</v>
      </c>
      <c r="G10" s="1" cm="1">
        <f t="array" ref="G10">IF($F10&lt;&gt;G$2,1-_xlfn.NORM.DIST(0,INDEX(Rating,$F10)-INDEX(Rating,G$2),10,1),"")</f>
        <v>0.21622678429757536</v>
      </c>
      <c r="H10" s="1" cm="1">
        <f t="array" ref="H10">IF($F10&lt;&gt;H$2,1-_xlfn.NORM.DIST(0,INDEX(Rating,$F10)-INDEX(Rating,H$2),10,1),"")</f>
        <v>0.931095539704481</v>
      </c>
      <c r="I10" s="1" cm="1">
        <f t="array" ref="I10">IF($F10&lt;&gt;I$2,1-_xlfn.NORM.DIST(0,INDEX(Rating,$F10)-INDEX(Rating,I$2),10,1),"")</f>
        <v>0.96667300292463443</v>
      </c>
      <c r="J10" s="1" cm="1">
        <f t="array" ref="J10">IF($F10&lt;&gt;J$2,1-_xlfn.NORM.DIST(0,INDEX(Rating,$F10)-INDEX(Rating,J$2),10,1),"")</f>
        <v>0.48444519430750599</v>
      </c>
      <c r="K10" s="1" cm="1">
        <f t="array" ref="K10">IF($F10&lt;&gt;K$2,1-_xlfn.NORM.DIST(0,INDEX(Rating,$F10)-INDEX(Rating,K$2),10,1),"")</f>
        <v>0.46891402649697533</v>
      </c>
      <c r="L10" s="1" cm="1">
        <f t="array" ref="L10">IF($F10&lt;&gt;L$2,1-_xlfn.NORM.DIST(0,INDEX(Rating,$F10)-INDEX(Rating,L$2),10,1),"")</f>
        <v>0.4956117234126739</v>
      </c>
      <c r="M10" s="1" cm="1">
        <f t="array" ref="M10">IF($F10&lt;&gt;M$2,1-_xlfn.NORM.DIST(0,INDEX(Rating,$F10)-INDEX(Rating,M$2),10,1),"")</f>
        <v>0.66966923183600868</v>
      </c>
      <c r="N10" s="1" t="str" cm="1">
        <f t="array" ref="N10">IF($F10&lt;&gt;N$2,1-_xlfn.NORM.DIST(0,INDEX(Rating,$F10)-INDEX(Rating,N$2),10,1),"")</f>
        <v/>
      </c>
      <c r="O10" s="1" cm="1">
        <f t="array" ref="O10">IF($F10&lt;&gt;O$2,1-_xlfn.NORM.DIST(0,INDEX(Rating,$F10)-INDEX(Rating,O$2),10,1),"")</f>
        <v>0.71226028115097284</v>
      </c>
      <c r="P10" s="1" cm="1">
        <f t="array" ref="P10">IF($F10&lt;&gt;P$2,1-_xlfn.NORM.DIST(0,INDEX(Rating,$F10)-INDEX(Rating,P$2),10,1),"")</f>
        <v>0.39936154961561754</v>
      </c>
      <c r="Q10" s="1" cm="1">
        <f t="array" ref="Q10">IF($F10&lt;&gt;Q$2,1-_xlfn.NORM.DIST(0,INDEX(Rating,$F10)-INDEX(Rating,Q$2),10,1),"")</f>
        <v>0.57260099069130987</v>
      </c>
      <c r="R10" s="1" cm="1">
        <f t="array" ref="R10">IF($F10&lt;&gt;R$2,1-_xlfn.NORM.DIST(0,INDEX(Rating,$F10)-INDEX(Rating,R$2),10,1),"")</f>
        <v>0.40982312026096579</v>
      </c>
      <c r="S10" s="1" cm="1">
        <f t="array" ref="S10">IF($F10&lt;&gt;S$2,1-_xlfn.NORM.DIST(0,INDEX(Rating,$F10)-INDEX(Rating,S$2),10,1),"")</f>
        <v>0.8070289951524563</v>
      </c>
      <c r="T10" s="1" cm="1">
        <f t="array" ref="T10">IF($F10&lt;&gt;T$2,1-_xlfn.NORM.DIST(0,INDEX(Rating,$F10)-INDEX(Rating,T$2),10,1),"")</f>
        <v>0.60641987319803969</v>
      </c>
      <c r="U10" s="1" cm="1">
        <f t="array" ref="U10">IF($F10&lt;&gt;U$2,1-_xlfn.NORM.DIST(0,INDEX(Rating,$F10)-INDEX(Rating,U$2),10,1),"")</f>
        <v>0.5382397137181576</v>
      </c>
      <c r="V10" s="1" cm="1">
        <f t="array" ref="V10">IF($F10&lt;&gt;V$2,1-_xlfn.NORM.DIST(0,INDEX(Rating,$F10)-INDEX(Rating,V$2),10,1),"")</f>
        <v>0.31632510251932311</v>
      </c>
      <c r="W10" s="1" cm="1">
        <f t="array" ref="W10">IF($F10&lt;&gt;W$2,1-_xlfn.NORM.DIST(0,INDEX(Rating,$F10)-INDEX(Rating,W$2),10,1),"")</f>
        <v>0.80975668096333653</v>
      </c>
      <c r="X10" s="1" cm="1">
        <f t="array" ref="X10">IF($F10&lt;&gt;X$2,1-_xlfn.NORM.DIST(0,INDEX(Rating,$F10)-INDEX(Rating,X$2),10,1),"")</f>
        <v>0.34163683745104256</v>
      </c>
      <c r="Y10" s="1" cm="1">
        <f t="array" ref="Y10">IF($F10&lt;&gt;Y$2,1-_xlfn.NORM.DIST(0,INDEX(Rating,$F10)-INDEX(Rating,Y$2),10,1),"")</f>
        <v>0.97620436320642678</v>
      </c>
      <c r="Z10" s="1" cm="1">
        <f t="array" ref="Z10">IF($F10&lt;&gt;Z$2,1-_xlfn.NORM.DIST(0,INDEX(Rating,$F10)-INDEX(Rating,Z$2),10,1),"")</f>
        <v>0.98308113097836847</v>
      </c>
      <c r="AA10" s="1" cm="1">
        <f t="array" ref="AA10">IF($F10&lt;&gt;AA$2,1-_xlfn.NORM.DIST(0,INDEX(Rating,$F10)-INDEX(Rating,AA$2),10,1),"")</f>
        <v>0.44235543589507631</v>
      </c>
      <c r="AB10" s="1" cm="1">
        <f t="array" ref="AB10">IF($F10&lt;&gt;AB$2,1-_xlfn.NORM.DIST(0,INDEX(Rating,$F10)-INDEX(Rating,AB$2),10,1),"")</f>
        <v>0.55645999715678685</v>
      </c>
      <c r="AC10" s="1" cm="1">
        <f t="array" ref="AC10">IF($F10&lt;&gt;AC$2,1-_xlfn.NORM.DIST(0,INDEX(Rating,$F10)-INDEX(Rating,AC$2),10,1),"")</f>
        <v>0.41060071016398281</v>
      </c>
      <c r="AD10" s="1" cm="1">
        <f t="array" ref="AD10">IF($F10&lt;&gt;AD$2,1-_xlfn.NORM.DIST(0,INDEX(Rating,$F10)-INDEX(Rating,AD$2),10,1),"")</f>
        <v>0.67688291696102931</v>
      </c>
      <c r="AE10" s="1" cm="1">
        <f t="array" ref="AE10">IF($F10&lt;&gt;AE$2,1-_xlfn.NORM.DIST(0,INDEX(Rating,$F10)-INDEX(Rating,AE$2),10,1),"")</f>
        <v>0.33724272684824941</v>
      </c>
      <c r="AF10" s="1" cm="1">
        <f t="array" ref="AF10">IF($F10&lt;&gt;AF$2,1-_xlfn.NORM.DIST(0,INDEX(Rating,$F10)-INDEX(Rating,AF$2),10,1),"")</f>
        <v>0.77816184890748163</v>
      </c>
      <c r="AG10" s="1" cm="1">
        <f t="array" ref="AG10">IF($F10&lt;&gt;AG$2,1-_xlfn.NORM.DIST(0,INDEX(Rating,$F10)-INDEX(Rating,AG$2),10,1),"")</f>
        <v>0.46533575605428523</v>
      </c>
      <c r="AH10" s="1" cm="1">
        <f t="array" ref="AH10">IF($F10&lt;&gt;AH$2,1-_xlfn.NORM.DIST(0,INDEX(Rating,$F10)-INDEX(Rating,AH$2),10,1),"")</f>
        <v>0.5382397137181576</v>
      </c>
      <c r="AI10" s="1" cm="1">
        <f t="array" ref="AI10">IF($F10&lt;&gt;AI$2,1-_xlfn.NORM.DIST(0,INDEX(Rating,$F10)-INDEX(Rating,AI$2),10,1),"")</f>
        <v>0.48962866922599257</v>
      </c>
      <c r="AJ10" s="1" cm="1">
        <f t="array" ref="AJ10">IF($F10&lt;&gt;AJ$2,1-_xlfn.NORM.DIST(0,INDEX(Rating,$F10)-INDEX(Rating,AJ$2),10,1),"")</f>
        <v>0.84989892874172257</v>
      </c>
      <c r="AK10" s="1" cm="1">
        <f t="array" ref="AK10">IF($F10&lt;&gt;AK$2,1-_xlfn.NORM.DIST(0,INDEX(Rating,$F10)-INDEX(Rating,AK$2),10,1),"")</f>
        <v>0.50598390980856189</v>
      </c>
      <c r="AL10" s="1" cm="1">
        <f t="array" ref="AL10">IF($F10&lt;&gt;AL$2,1-_xlfn.NORM.DIST(0,INDEX(Rating,$F10)-INDEX(Rating,AL$2),10,1),"")</f>
        <v>0.5382397137181576</v>
      </c>
      <c r="AM10" s="1" cm="1">
        <f t="array" ref="AM10">IF($F10&lt;&gt;AM$2,1-_xlfn.NORM.DIST(0,INDEX(Rating,$F10)-INDEX(Rating,AM$2),10,1),"")</f>
        <v>0.40400269872565175</v>
      </c>
      <c r="AN10" s="1" cm="1">
        <f t="array" ref="AN10">IF($F10&lt;&gt;AN$2,1-_xlfn.NORM.DIST(0,INDEX(Rating,$F10)-INDEX(Rating,AN$2),10,1),"")</f>
        <v>0.79785950807647843</v>
      </c>
      <c r="AO10" s="1" cm="1">
        <f t="array" ref="AO10">IF($F10&lt;&gt;AO$2,1-_xlfn.NORM.DIST(0,INDEX(Rating,$F10)-INDEX(Rating,AO$2),10,1),"")</f>
        <v>0.24920297718325579</v>
      </c>
      <c r="AP10" s="1" cm="1">
        <f t="array" ref="AP10">IF($F10&lt;&gt;AP$2,1-_xlfn.NORM.DIST(0,INDEX(Rating,$F10)-INDEX(Rating,AP$2),10,1),"")</f>
        <v>0.89361780240834709</v>
      </c>
      <c r="AQ10" s="1" cm="1">
        <f t="array" ref="AQ10">IF($F10&lt;&gt;AQ$2,1-_xlfn.NORM.DIST(0,INDEX(Rating,$F10)-INDEX(Rating,AQ$2),10,1),"")</f>
        <v>0.50917486352496799</v>
      </c>
      <c r="AR10" s="1" cm="1">
        <f t="array" ref="AR10">IF($F10&lt;&gt;AR$2,1-_xlfn.NORM.DIST(0,INDEX(Rating,$F10)-INDEX(Rating,AR$2),10,1),"")</f>
        <v>0.49042630435396961</v>
      </c>
      <c r="AS10" s="1" cm="1">
        <f t="array" ref="AS10">IF($F10&lt;&gt;AS$2,1-_xlfn.NORM.DIST(0,INDEX(Rating,$F10)-INDEX(Rating,AS$2),10,1),"")</f>
        <v>0.53585639258517181</v>
      </c>
      <c r="AT10" s="1" cm="1">
        <f t="array" ref="AT10">IF($F10&lt;&gt;AT$2,1-_xlfn.NORM.DIST(0,INDEX(Rating,$F10)-INDEX(Rating,AT$2),10,1),"")</f>
        <v>0.62475753154533542</v>
      </c>
      <c r="AU10" s="1" cm="1">
        <f t="array" ref="AU10">IF($F10&lt;&gt;AU$2,1-_xlfn.NORM.DIST(0,INDEX(Rating,$F10)-INDEX(Rating,AU$2),10,1),"")</f>
        <v>0.45501527760722782</v>
      </c>
      <c r="AV10" s="1" cm="1">
        <f t="array" ref="AV10">IF($F10&lt;&gt;AV$2,1-_xlfn.NORM.DIST(0,INDEX(Rating,$F10)-INDEX(Rating,AV$2),10,1),"")</f>
        <v>0.65505339786756789</v>
      </c>
      <c r="AW10" s="1" cm="1">
        <f t="array" ref="AW10">IF($F10&lt;&gt;AW$2,1-_xlfn.NORM.DIST(0,INDEX(Rating,$F10)-INDEX(Rating,AW$2),10,1),"")</f>
        <v>0.52631108727192277</v>
      </c>
      <c r="AX10" s="1" cm="1">
        <f t="array" ref="AX10">IF($F10&lt;&gt;AX$2,1-_xlfn.NORM.DIST(0,INDEX(Rating,$F10)-INDEX(Rating,AX$2),10,1),"")</f>
        <v>0.61102824484941443</v>
      </c>
      <c r="AY10" s="1" cm="1">
        <f t="array" ref="AY10">IF($F10&lt;&gt;AY$2,1-_xlfn.NORM.DIST(0,INDEX(Rating,$F10)-INDEX(Rating,AY$2),10,1),"")</f>
        <v>0.63833055838210384</v>
      </c>
      <c r="AZ10" s="1" cm="1">
        <f t="array" ref="AZ10">IF($F10&lt;&gt;AZ$2,1-_xlfn.NORM.DIST(0,INDEX(Rating,$F10)-INDEX(Rating,AZ$2),10,1),"")</f>
        <v>0.44354000284321315</v>
      </c>
      <c r="BA10" s="1" cm="1">
        <f t="array" ref="BA10">IF($F10&lt;&gt;BA$2,1-_xlfn.NORM.DIST(0,INDEX(Rating,$F10)-INDEX(Rating,BA$2),10,1),"")</f>
        <v>0.88454149150811345</v>
      </c>
      <c r="BB10" s="1" cm="1">
        <f t="array" ref="BB10">IF($F10&lt;&gt;BB$2,1-_xlfn.NORM.DIST(0,INDEX(Rating,$F10)-INDEX(Rating,BB$2),10,1),"")</f>
        <v>0.46017216272297101</v>
      </c>
      <c r="BC10" s="1" cm="1">
        <f t="array" ref="BC10">IF($F10&lt;&gt;BC$2,1-_xlfn.NORM.DIST(0,INDEX(Rating,$F10)-INDEX(Rating,BC$2),10,1),"")</f>
        <v>0.54775842602058389</v>
      </c>
      <c r="BD10" s="1" cm="1">
        <f t="array" ref="BD10">IF($F10&lt;&gt;BD$2,1-_xlfn.NORM.DIST(0,INDEX(Rating,$F10)-INDEX(Rating,BD$2),10,1),"")</f>
        <v>0.29528852429599017</v>
      </c>
      <c r="BE10" s="1" cm="1">
        <f t="array" ref="BE10">IF($F10&lt;&gt;BE$2,1-_xlfn.NORM.DIST(0,INDEX(Rating,$F10)-INDEX(Rating,BE$2),10,1),"")</f>
        <v>0.81460645601160553</v>
      </c>
      <c r="BF10" s="1" cm="1">
        <f t="array" ref="BF10">IF($F10&lt;&gt;BF$2,1-_xlfn.NORM.DIST(0,INDEX(Rating,$F10)-INDEX(Rating,BF$2),10,1),"")</f>
        <v>0.31312916547366787</v>
      </c>
      <c r="BG10" s="1" cm="1">
        <f t="array" ref="BG10">IF($F10&lt;&gt;BG$2,1-_xlfn.NORM.DIST(0,INDEX(Rating,$F10)-INDEX(Rating,BG$2),10,1),"")</f>
        <v>0.94608241061007503</v>
      </c>
      <c r="BH10" s="1" cm="1">
        <f t="array" ref="BH10">IF($F10&lt;&gt;BH$2,1-_xlfn.NORM.DIST(0,INDEX(Rating,$F10)-INDEX(Rating,BH$2),10,1),"")</f>
        <v>0.47289281714297693</v>
      </c>
      <c r="BI10" s="1" cm="1">
        <f t="array" ref="BI10">IF($F10&lt;&gt;BI$2,1-_xlfn.NORM.DIST(0,INDEX(Rating,$F10)-INDEX(Rating,BI$2),10,1),"")</f>
        <v>0.49122397776933835</v>
      </c>
      <c r="BJ10" s="1" cm="1">
        <f t="array" ref="BJ10">IF($F10&lt;&gt;BJ$2,1-_xlfn.NORM.DIST(0,INDEX(Rating,$F10)-INDEX(Rating,BJ$2),10,1),"")</f>
        <v>0.44630593716561795</v>
      </c>
      <c r="BK10" s="1" cm="1">
        <f t="array" ref="BK10">IF($F10&lt;&gt;BK$2,1-_xlfn.NORM.DIST(0,INDEX(Rating,$F10)-INDEX(Rating,BK$2),10,1),"")</f>
        <v>0.56474078266451888</v>
      </c>
      <c r="BL10" s="1" cm="1">
        <f t="array" ref="BL10">IF($F10&lt;&gt;BL$2,1-_xlfn.NORM.DIST(0,INDEX(Rating,$F10)-INDEX(Rating,BL$2),10,1),"")</f>
        <v>0.30888969202505467</v>
      </c>
      <c r="BM10" s="1" cm="1">
        <f t="array" ref="BM10">IF($F10&lt;&gt;BM$2,1-_xlfn.NORM.DIST(0,INDEX(Rating,$F10)-INDEX(Rating,BM$2),10,1),"")</f>
        <v>0.70505657272273481</v>
      </c>
      <c r="BN10" s="1" cm="1">
        <f t="array" ref="BN10">IF($F10&lt;&gt;BN$2,1-_xlfn.NORM.DIST(0,INDEX(Rating,$F10)-INDEX(Rating,BN$2),10,1),"")</f>
        <v>0.46533575605428523</v>
      </c>
      <c r="BO10" s="1" cm="1">
        <f t="array" ref="BO10">IF($F10&lt;&gt;BO$2,1-_xlfn.NORM.DIST(0,INDEX(Rating,$F10)-INDEX(Rating,BO$2),10,1),"")</f>
        <v>0.65873016942587137</v>
      </c>
      <c r="BP10" s="1" cm="1">
        <f t="array" ref="BP10">IF($F10&lt;&gt;BP$2,1-_xlfn.NORM.DIST(0,INDEX(Rating,$F10)-INDEX(Rating,BP$2),10,1),"")</f>
        <v>0.7213981466421634</v>
      </c>
      <c r="BQ10" s="1" cm="1">
        <f t="array" ref="BQ10">IF($F10&lt;&gt;BQ$2,1-_xlfn.NORM.DIST(0,INDEX(Rating,$F10)-INDEX(Rating,BQ$2),10,1),"")</f>
        <v>0.29494342727726519</v>
      </c>
      <c r="BR10" s="1" cm="1">
        <f t="array" ref="BR10">IF($F10&lt;&gt;BR$2,1-_xlfn.NORM.DIST(0,INDEX(Rating,$F10)-INDEX(Rating,BR$2),10,1),"")</f>
        <v>0.81806088917252329</v>
      </c>
      <c r="BS10" s="1" cm="1">
        <f t="array" ref="BS10">IF($F10&lt;&gt;BS$2,1-_xlfn.NORM.DIST(0,INDEX(Rating,$F10)-INDEX(Rating,BS$2),10,1),"")</f>
        <v>0.54577743897780995</v>
      </c>
      <c r="BT10" s="1" cm="1">
        <f t="array" ref="BT10">IF($F10&lt;&gt;BT$2,1-_xlfn.NORM.DIST(0,INDEX(Rating,$F10)-INDEX(Rating,BT$2),10,1),"")</f>
        <v>0.62513674360900073</v>
      </c>
      <c r="BU10" s="1" cm="1">
        <f t="array" ref="BU10">IF($F10&lt;&gt;BU$2,1-_xlfn.NORM.DIST(0,INDEX(Rating,$F10)-INDEX(Rating,BU$2),10,1),"")</f>
        <v>0.26993816986080055</v>
      </c>
      <c r="BV10" s="1" cm="1">
        <f t="array" ref="BV10">IF($F10&lt;&gt;BV$2,1-_xlfn.NORM.DIST(0,INDEX(Rating,$F10)-INDEX(Rating,BV$2),10,1),"")</f>
        <v>0.88952388623447542</v>
      </c>
    </row>
    <row r="11" spans="2:74" x14ac:dyDescent="0.25">
      <c r="B11" t="s">
        <v>45</v>
      </c>
      <c r="C11">
        <v>9</v>
      </c>
      <c r="D11" s="2">
        <v>79.48</v>
      </c>
      <c r="F11">
        <v>9</v>
      </c>
      <c r="G11" s="1" cm="1">
        <f t="array" ref="G11">IF($F11&lt;&gt;G$2,1-_xlfn.NORM.DIST(0,INDEX(Rating,$F11)-INDEX(Rating,G$2),10,1),"")</f>
        <v>8.9312617284337037E-2</v>
      </c>
      <c r="H11" s="1" cm="1">
        <f t="array" ref="H11">IF($F11&lt;&gt;H$2,1-_xlfn.NORM.DIST(0,INDEX(Rating,$F11)-INDEX(Rating,H$2),10,1),"")</f>
        <v>0.82225684210087702</v>
      </c>
      <c r="I11" s="1" cm="1">
        <f t="array" ref="I11">IF($F11&lt;&gt;I$2,1-_xlfn.NORM.DIST(0,INDEX(Rating,$F11)-INDEX(Rating,I$2),10,1),"")</f>
        <v>0.89866829191417896</v>
      </c>
      <c r="J11" s="1" cm="1">
        <f t="array" ref="J11">IF($F11&lt;&gt;J$2,1-_xlfn.NORM.DIST(0,INDEX(Rating,$F11)-INDEX(Rating,J$2),10,1),"")</f>
        <v>0.27458644228478035</v>
      </c>
      <c r="K11" s="1" cm="1">
        <f t="array" ref="K11">IF($F11&lt;&gt;K$2,1-_xlfn.NORM.DIST(0,INDEX(Rating,$F11)-INDEX(Rating,K$2),10,1),"")</f>
        <v>0.26173684004447961</v>
      </c>
      <c r="L11" s="1" cm="1">
        <f t="array" ref="L11">IF($F11&lt;&gt;L$2,1-_xlfn.NORM.DIST(0,INDEX(Rating,$F11)-INDEX(Rating,L$2),10,1),"")</f>
        <v>0.28399982142168501</v>
      </c>
      <c r="M11" s="1" cm="1">
        <f t="array" ref="M11">IF($F11&lt;&gt;M$2,1-_xlfn.NORM.DIST(0,INDEX(Rating,$F11)-INDEX(Rating,M$2),10,1),"")</f>
        <v>0.45184551759749225</v>
      </c>
      <c r="N11" s="1" cm="1">
        <f t="array" ref="N11">IF($F11&lt;&gt;N$2,1-_xlfn.NORM.DIST(0,INDEX(Rating,$F11)-INDEX(Rating,N$2),10,1),"")</f>
        <v>0.28773971884902716</v>
      </c>
      <c r="O11" s="1" t="str" cm="1">
        <f t="array" ref="O11">IF($F11&lt;&gt;O$2,1-_xlfn.NORM.DIST(0,INDEX(Rating,$F11)-INDEX(Rating,O$2),10,1),"")</f>
        <v/>
      </c>
      <c r="P11" s="1" cm="1">
        <f t="array" ref="P11">IF($F11&lt;&gt;P$2,1-_xlfn.NORM.DIST(0,INDEX(Rating,$F11)-INDEX(Rating,P$2),10,1),"")</f>
        <v>0.207536155041388</v>
      </c>
      <c r="Q11" s="1" cm="1">
        <f t="array" ref="Q11">IF($F11&lt;&gt;Q$2,1-_xlfn.NORM.DIST(0,INDEX(Rating,$F11)-INDEX(Rating,Q$2),10,1),"")</f>
        <v>0.35308680245667512</v>
      </c>
      <c r="R11" s="1" cm="1">
        <f t="array" ref="R11">IF($F11&lt;&gt;R$2,1-_xlfn.NORM.DIST(0,INDEX(Rating,$F11)-INDEX(Rating,R$2),10,1),"")</f>
        <v>0.21534835294194943</v>
      </c>
      <c r="S11" s="1" cm="1">
        <f t="array" ref="S11">IF($F11&lt;&gt;S$2,1-_xlfn.NORM.DIST(0,INDEX(Rating,$F11)-INDEX(Rating,S$2),10,1),"")</f>
        <v>0.62057831388974383</v>
      </c>
      <c r="T11" s="1" cm="1">
        <f t="array" ref="T11">IF($F11&lt;&gt;T$2,1-_xlfn.NORM.DIST(0,INDEX(Rating,$F11)-INDEX(Rating,T$2),10,1),"")</f>
        <v>0.38590811880112297</v>
      </c>
      <c r="U11" s="1" cm="1">
        <f t="array" ref="U11">IF($F11&lt;&gt;U$2,1-_xlfn.NORM.DIST(0,INDEX(Rating,$F11)-INDEX(Rating,U$2),10,1),"")</f>
        <v>0.32132387281569263</v>
      </c>
      <c r="V11" s="1" cm="1">
        <f t="array" ref="V11">IF($F11&lt;&gt;V$2,1-_xlfn.NORM.DIST(0,INDEX(Rating,$F11)-INDEX(Rating,V$2),10,1),"")</f>
        <v>0.1496350275432029</v>
      </c>
      <c r="W11" s="1" cm="1">
        <f t="array" ref="W11">IF($F11&lt;&gt;W$2,1-_xlfn.NORM.DIST(0,INDEX(Rating,$F11)-INDEX(Rating,W$2),10,1),"")</f>
        <v>0.62437819887306878</v>
      </c>
      <c r="X11" s="1" cm="1">
        <f t="array" ref="X11">IF($F11&lt;&gt;X$2,1-_xlfn.NORM.DIST(0,INDEX(Rating,$F11)-INDEX(Rating,X$2),10,1),"")</f>
        <v>0.16652218485017056</v>
      </c>
      <c r="Y11" s="1" cm="1">
        <f t="array" ref="Y11">IF($F11&lt;&gt;Y$2,1-_xlfn.NORM.DIST(0,INDEX(Rating,$F11)-INDEX(Rating,Y$2),10,1),"")</f>
        <v>0.92234162027762578</v>
      </c>
      <c r="Z11" s="1" cm="1">
        <f t="array" ref="Z11">IF($F11&lt;&gt;Z$2,1-_xlfn.NORM.DIST(0,INDEX(Rating,$F11)-INDEX(Rating,Z$2),10,1),"")</f>
        <v>0.94085600557048876</v>
      </c>
      <c r="AA11" s="1" cm="1">
        <f t="array" ref="AA11">IF($F11&lt;&gt;AA$2,1-_xlfn.NORM.DIST(0,INDEX(Rating,$F11)-INDEX(Rating,AA$2),10,1),"")</f>
        <v>0.24040511808156451</v>
      </c>
      <c r="AB11" s="1" cm="1">
        <f t="array" ref="AB11">IF($F11&lt;&gt;AB$2,1-_xlfn.NORM.DIST(0,INDEX(Rating,$F11)-INDEX(Rating,AB$2),10,1),"")</f>
        <v>0.33797355861274336</v>
      </c>
      <c r="AC11" s="1" cm="1">
        <f t="array" ref="AC11">IF($F11&lt;&gt;AC$2,1-_xlfn.NORM.DIST(0,INDEX(Rating,$F11)-INDEX(Rating,AC$2),10,1),"")</f>
        <v>0.21593374356897488</v>
      </c>
      <c r="AD11" s="1" cm="1">
        <f t="array" ref="AD11">IF($F11&lt;&gt;AD$2,1-_xlfn.NORM.DIST(0,INDEX(Rating,$F11)-INDEX(Rating,AD$2),10,1),"")</f>
        <v>0.45977523008861398</v>
      </c>
      <c r="AE11" s="1" cm="1">
        <f t="array" ref="AE11">IF($F11&lt;&gt;AE$2,1-_xlfn.NORM.DIST(0,INDEX(Rating,$F11)-INDEX(Rating,AE$2),10,1),"")</f>
        <v>0.16354305932769242</v>
      </c>
      <c r="AF11" s="1" cm="1">
        <f t="array" ref="AF11">IF($F11&lt;&gt;AF$2,1-_xlfn.NORM.DIST(0,INDEX(Rating,$F11)-INDEX(Rating,AF$2),10,1),"")</f>
        <v>0.58160454434739284</v>
      </c>
      <c r="AG11" s="1" cm="1">
        <f t="array" ref="AG11">IF($F11&lt;&gt;AG$2,1-_xlfn.NORM.DIST(0,INDEX(Rating,$F11)-INDEX(Rating,AG$2),10,1),"")</f>
        <v>0.2588159717378703</v>
      </c>
      <c r="AH11" s="1" cm="1">
        <f t="array" ref="AH11">IF($F11&lt;&gt;AH$2,1-_xlfn.NORM.DIST(0,INDEX(Rating,$F11)-INDEX(Rating,AH$2),10,1),"")</f>
        <v>0.32132387281569263</v>
      </c>
      <c r="AI11" s="1" cm="1">
        <f t="array" ref="AI11">IF($F11&lt;&gt;AI$2,1-_xlfn.NORM.DIST(0,INDEX(Rating,$F11)-INDEX(Rating,AI$2),10,1),"")</f>
        <v>0.27893775742118487</v>
      </c>
      <c r="AJ11" s="1" cm="1">
        <f t="array" ref="AJ11">IF($F11&lt;&gt;AJ$2,1-_xlfn.NORM.DIST(0,INDEX(Rating,$F11)-INDEX(Rating,AJ$2),10,1),"")</f>
        <v>0.6829628110484709</v>
      </c>
      <c r="AK11" s="1" cm="1">
        <f t="array" ref="AK11">IF($F11&lt;&gt;AK$2,1-_xlfn.NORM.DIST(0,INDEX(Rating,$F11)-INDEX(Rating,AK$2),10,1),"")</f>
        <v>0.29287675880580499</v>
      </c>
      <c r="AL11" s="1" cm="1">
        <f t="array" ref="AL11">IF($F11&lt;&gt;AL$2,1-_xlfn.NORM.DIST(0,INDEX(Rating,$F11)-INDEX(Rating,AL$2),10,1),"")</f>
        <v>0.32132387281569263</v>
      </c>
      <c r="AM11" s="1" cm="1">
        <f t="array" ref="AM11">IF($F11&lt;&gt;AM$2,1-_xlfn.NORM.DIST(0,INDEX(Rating,$F11)-INDEX(Rating,AM$2),10,1),"")</f>
        <v>0.21098736728215672</v>
      </c>
      <c r="AN11" s="1" cm="1">
        <f t="array" ref="AN11">IF($F11&lt;&gt;AN$2,1-_xlfn.NORM.DIST(0,INDEX(Rating,$F11)-INDEX(Rating,AN$2),10,1),"")</f>
        <v>0.60795768917118287</v>
      </c>
      <c r="AO11" s="1" cm="1">
        <f t="array" ref="AO11">IF($F11&lt;&gt;AO$2,1-_xlfn.NORM.DIST(0,INDEX(Rating,$F11)-INDEX(Rating,AO$2),10,1),"")</f>
        <v>0.1080435413137717</v>
      </c>
      <c r="AP11" s="1" cm="1">
        <f t="array" ref="AP11">IF($F11&lt;&gt;AP$2,1-_xlfn.NORM.DIST(0,INDEX(Rating,$F11)-INDEX(Rating,AP$2),10,1),"")</f>
        <v>0.75364344579780118</v>
      </c>
      <c r="AQ11" s="1" cm="1">
        <f t="array" ref="AQ11">IF($F11&lt;&gt;AQ$2,1-_xlfn.NORM.DIST(0,INDEX(Rating,$F11)-INDEX(Rating,AQ$2),10,1),"")</f>
        <v>0.29563380702684794</v>
      </c>
      <c r="AR11" s="1" cm="1">
        <f t="array" ref="AR11">IF($F11&lt;&gt;AR$2,1-_xlfn.NORM.DIST(0,INDEX(Rating,$F11)-INDEX(Rating,AR$2),10,1),"")</f>
        <v>0.27961015601934947</v>
      </c>
      <c r="AS11" s="1" cm="1">
        <f t="array" ref="AS11">IF($F11&lt;&gt;AS$2,1-_xlfn.NORM.DIST(0,INDEX(Rating,$F11)-INDEX(Rating,AS$2),10,1),"")</f>
        <v>0.31917750878255569</v>
      </c>
      <c r="AT11" s="1" cm="1">
        <f t="array" ref="AT11">IF($F11&lt;&gt;AT$2,1-_xlfn.NORM.DIST(0,INDEX(Rating,$F11)-INDEX(Rating,AT$2),10,1),"")</f>
        <v>0.40439008161479972</v>
      </c>
      <c r="AU11" s="1" cm="1">
        <f t="array" ref="AU11">IF($F11&lt;&gt;AU$2,1-_xlfn.NORM.DIST(0,INDEX(Rating,$F11)-INDEX(Rating,AU$2),10,1),"")</f>
        <v>0.25047364546096984</v>
      </c>
      <c r="AV11" s="1" cm="1">
        <f t="array" ref="AV11">IF($F11&lt;&gt;AV$2,1-_xlfn.NORM.DIST(0,INDEX(Rating,$F11)-INDEX(Rating,AV$2),10,1),"")</f>
        <v>0.43604670032042403</v>
      </c>
      <c r="AW11" s="1" cm="1">
        <f t="array" ref="AW11">IF($F11&lt;&gt;AW$2,1-_xlfn.NORM.DIST(0,INDEX(Rating,$F11)-INDEX(Rating,AW$2),10,1),"")</f>
        <v>0.31065308974264472</v>
      </c>
      <c r="AX11" s="1" cm="1">
        <f t="array" ref="AX11">IF($F11&lt;&gt;AX$2,1-_xlfn.NORM.DIST(0,INDEX(Rating,$F11)-INDEX(Rating,AX$2),10,1),"")</f>
        <v>0.39050617937644894</v>
      </c>
      <c r="AY11" s="1" cm="1">
        <f t="array" ref="AY11">IF($F11&lt;&gt;AY$2,1-_xlfn.NORM.DIST(0,INDEX(Rating,$F11)-INDEX(Rating,AY$2),10,1),"")</f>
        <v>0.41839545565260716</v>
      </c>
      <c r="AZ11" s="1" cm="1">
        <f t="array" ref="AZ11">IF($F11&lt;&gt;AZ$2,1-_xlfn.NORM.DIST(0,INDEX(Rating,$F11)-INDEX(Rating,AZ$2),10,1),"")</f>
        <v>0.2413395817238132</v>
      </c>
      <c r="BA11" s="1" cm="1">
        <f t="array" ref="BA11">IF($F11&lt;&gt;BA$2,1-_xlfn.NORM.DIST(0,INDEX(Rating,$F11)-INDEX(Rating,BA$2),10,1),"")</f>
        <v>0.73826315995552083</v>
      </c>
      <c r="BB11" s="1" cm="1">
        <f t="array" ref="BB11">IF($F11&lt;&gt;BB$2,1-_xlfn.NORM.DIST(0,INDEX(Rating,$F11)-INDEX(Rating,BB$2),10,1),"")</f>
        <v>0.25462691467133625</v>
      </c>
      <c r="BC11" s="1" cm="1">
        <f t="array" ref="BC11">IF($F11&lt;&gt;BC$2,1-_xlfn.NORM.DIST(0,INDEX(Rating,$F11)-INDEX(Rating,BC$2),10,1),"")</f>
        <v>0.32996855366059397</v>
      </c>
      <c r="BD11" s="1" cm="1">
        <f t="array" ref="BD11">IF($F11&lt;&gt;BD$2,1-_xlfn.NORM.DIST(0,INDEX(Rating,$F11)-INDEX(Rating,BD$2),10,1),"")</f>
        <v>0.13610224463594989</v>
      </c>
      <c r="BE11" s="1" cm="1">
        <f t="array" ref="BE11">IF($F11&lt;&gt;BE$2,1-_xlfn.NORM.DIST(0,INDEX(Rating,$F11)-INDEX(Rating,BE$2),10,1),"")</f>
        <v>0.63118745689121514</v>
      </c>
      <c r="BF11" s="1" cm="1">
        <f t="array" ref="BF11">IF($F11&lt;&gt;BF$2,1-_xlfn.NORM.DIST(0,INDEX(Rating,$F11)-INDEX(Rating,BF$2),10,1),"")</f>
        <v>0.14754978909554961</v>
      </c>
      <c r="BG11" s="1" cm="1">
        <f t="array" ref="BG11">IF($F11&lt;&gt;BG$2,1-_xlfn.NORM.DIST(0,INDEX(Rating,$F11)-INDEX(Rating,BG$2),10,1),"")</f>
        <v>0.85268069655912848</v>
      </c>
      <c r="BH11" s="1" cm="1">
        <f t="array" ref="BH11">IF($F11&lt;&gt;BH$2,1-_xlfn.NORM.DIST(0,INDEX(Rating,$F11)-INDEX(Rating,BH$2),10,1),"")</f>
        <v>0.26500196999384551</v>
      </c>
      <c r="BI11" s="1" cm="1">
        <f t="array" ref="BI11">IF($F11&lt;&gt;BI$2,1-_xlfn.NORM.DIST(0,INDEX(Rating,$F11)-INDEX(Rating,BI$2),10,1),"")</f>
        <v>0.28028334043764414</v>
      </c>
      <c r="BJ11" s="1" cm="1">
        <f t="array" ref="BJ11">IF($F11&lt;&gt;BJ$2,1-_xlfn.NORM.DIST(0,INDEX(Rating,$F11)-INDEX(Rating,BJ$2),10,1),"")</f>
        <v>0.24352765077984084</v>
      </c>
      <c r="BK11" s="1" cm="1">
        <f t="array" ref="BK11">IF($F11&lt;&gt;BK$2,1-_xlfn.NORM.DIST(0,INDEX(Rating,$F11)-INDEX(Rating,BK$2),10,1),"")</f>
        <v>0.34568373030336685</v>
      </c>
      <c r="BL11" s="1" cm="1">
        <f t="array" ref="BL11">IF($F11&lt;&gt;BL$2,1-_xlfn.NORM.DIST(0,INDEX(Rating,$F11)-INDEX(Rating,BL$2),10,1),"")</f>
        <v>0.14479988985993941</v>
      </c>
      <c r="BM11" s="1" cm="1">
        <f t="array" ref="BM11">IF($F11&lt;&gt;BM$2,1-_xlfn.NORM.DIST(0,INDEX(Rating,$F11)-INDEX(Rating,BM$2),10,1),"")</f>
        <v>0.49162282783824907</v>
      </c>
      <c r="BN11" s="1" cm="1">
        <f t="array" ref="BN11">IF($F11&lt;&gt;BN$2,1-_xlfn.NORM.DIST(0,INDEX(Rating,$F11)-INDEX(Rating,BN$2),10,1),"")</f>
        <v>0.2588159717378703</v>
      </c>
      <c r="BO11" s="1" cm="1">
        <f t="array" ref="BO11">IF($F11&lt;&gt;BO$2,1-_xlfn.NORM.DIST(0,INDEX(Rating,$F11)-INDEX(Rating,BO$2),10,1),"")</f>
        <v>0.4399878579490597</v>
      </c>
      <c r="BP11" s="1" cm="1">
        <f t="array" ref="BP11">IF($F11&lt;&gt;BP$2,1-_xlfn.NORM.DIST(0,INDEX(Rating,$F11)-INDEX(Rating,BP$2),10,1),"")</f>
        <v>0.51077013298378549</v>
      </c>
      <c r="BQ11" s="1" cm="1">
        <f t="array" ref="BQ11">IF($F11&lt;&gt;BQ$2,1-_xlfn.NORM.DIST(0,INDEX(Rating,$F11)-INDEX(Rating,BQ$2),10,1),"")</f>
        <v>0.13588403294971962</v>
      </c>
      <c r="BR11" s="1" cm="1">
        <f t="array" ref="BR11">IF($F11&lt;&gt;BR$2,1-_xlfn.NORM.DIST(0,INDEX(Rating,$F11)-INDEX(Rating,BR$2),10,1),"")</f>
        <v>0.63607990825282545</v>
      </c>
      <c r="BS11" s="1" cm="1">
        <f t="array" ref="BS11">IF($F11&lt;&gt;BS$2,1-_xlfn.NORM.DIST(0,INDEX(Rating,$F11)-INDEX(Rating,BS$2),10,1),"")</f>
        <v>0.32815987706258465</v>
      </c>
      <c r="BT11" s="1" cm="1">
        <f t="array" ref="BT11">IF($F11&lt;&gt;BT$2,1-_xlfn.NORM.DIST(0,INDEX(Rating,$F11)-INDEX(Rating,BT$2),10,1),"")</f>
        <v>0.40477755826194328</v>
      </c>
      <c r="BU11" s="1" cm="1">
        <f t="array" ref="BU11">IF($F11&lt;&gt;BU$2,1-_xlfn.NORM.DIST(0,INDEX(Rating,$F11)-INDEX(Rating,BU$2),10,1),"")</f>
        <v>0.12039790284679608</v>
      </c>
      <c r="BV11" s="1" cm="1">
        <f t="array" ref="BV11">IF($F11&lt;&gt;BV$2,1-_xlfn.NORM.DIST(0,INDEX(Rating,$F11)-INDEX(Rating,BV$2),10,1),"")</f>
        <v>0.74665484445697328</v>
      </c>
    </row>
    <row r="12" spans="2:74" x14ac:dyDescent="0.25">
      <c r="B12" t="s">
        <v>46</v>
      </c>
      <c r="C12">
        <v>10</v>
      </c>
      <c r="D12" s="2">
        <v>87.63</v>
      </c>
      <c r="F12">
        <v>10</v>
      </c>
      <c r="G12" s="1" cm="1">
        <f t="array" ref="G12">IF($F12&lt;&gt;G$2,1-_xlfn.NORM.DIST(0,INDEX(Rating,$F12)-INDEX(Rating,G$2),10,1),"")</f>
        <v>0.298055965394876</v>
      </c>
      <c r="H12" s="1" cm="1">
        <f t="array" ref="H12">IF($F12&lt;&gt;H$2,1-_xlfn.NORM.DIST(0,INDEX(Rating,$F12)-INDEX(Rating,H$2),10,1),"")</f>
        <v>0.95898261853833089</v>
      </c>
      <c r="I12" s="1" cm="1">
        <f t="array" ref="I12">IF($F12&lt;&gt;I$2,1-_xlfn.NORM.DIST(0,INDEX(Rating,$F12)-INDEX(Rating,I$2),10,1),"")</f>
        <v>0.98164613841485493</v>
      </c>
      <c r="J12" s="1" cm="1">
        <f t="array" ref="J12">IF($F12&lt;&gt;J$2,1-_xlfn.NORM.DIST(0,INDEX(Rating,$F12)-INDEX(Rating,J$2),10,1),"")</f>
        <v>0.58550612621755582</v>
      </c>
      <c r="K12" s="1" cm="1">
        <f t="array" ref="K12">IF($F12&lt;&gt;K$2,1-_xlfn.NORM.DIST(0,INDEX(Rating,$F12)-INDEX(Rating,K$2),10,1),"")</f>
        <v>0.57024580521090396</v>
      </c>
      <c r="L12" s="1" cm="1">
        <f t="array" ref="L12">IF($F12&lt;&gt;L$2,1-_xlfn.NORM.DIST(0,INDEX(Rating,$F12)-INDEX(Rating,L$2),10,1),"")</f>
        <v>0.59638459004089772</v>
      </c>
      <c r="M12" s="1" cm="1">
        <f t="array" ref="M12">IF($F12&lt;&gt;M$2,1-_xlfn.NORM.DIST(0,INDEX(Rating,$F12)-INDEX(Rating,M$2),10,1),"")</f>
        <v>0.75615889553976801</v>
      </c>
      <c r="N12" s="1" cm="1">
        <f t="array" ref="N12">IF($F12&lt;&gt;N$2,1-_xlfn.NORM.DIST(0,INDEX(Rating,$F12)-INDEX(Rating,N$2),10,1),"")</f>
        <v>0.60063845038438246</v>
      </c>
      <c r="O12" s="1" cm="1">
        <f t="array" ref="O12">IF($F12&lt;&gt;O$2,1-_xlfn.NORM.DIST(0,INDEX(Rating,$F12)-INDEX(Rating,O$2),10,1),"")</f>
        <v>0.792463844958612</v>
      </c>
      <c r="P12" s="1" t="str" cm="1">
        <f t="array" ref="P12">IF($F12&lt;&gt;P$2,1-_xlfn.NORM.DIST(0,INDEX(Rating,$F12)-INDEX(Rating,P$2),10,1),"")</f>
        <v/>
      </c>
      <c r="Q12" s="1" cm="1">
        <f t="array" ref="Q12">IF($F12&lt;&gt;Q$2,1-_xlfn.NORM.DIST(0,INDEX(Rating,$F12)-INDEX(Rating,Q$2),10,1),"")</f>
        <v>0.66930685828554881</v>
      </c>
      <c r="R12" s="1" cm="1">
        <f t="array" ref="R12">IF($F12&lt;&gt;R$2,1-_xlfn.NORM.DIST(0,INDEX(Rating,$F12)-INDEX(Rating,R$2),10,1),"")</f>
        <v>0.51077013298378482</v>
      </c>
      <c r="S12" s="1" cm="1">
        <f t="array" ref="S12">IF($F12&lt;&gt;S$2,1-_xlfn.NORM.DIST(0,INDEX(Rating,$F12)-INDEX(Rating,S$2),10,1),"")</f>
        <v>0.86906878004848254</v>
      </c>
      <c r="T12" s="1" cm="1">
        <f t="array" ref="T12">IF($F12&lt;&gt;T$2,1-_xlfn.NORM.DIST(0,INDEX(Rating,$F12)-INDEX(Rating,T$2),10,1),"")</f>
        <v>0.70020840453130417</v>
      </c>
      <c r="U12" s="1" cm="1">
        <f t="array" ref="U12">IF($F12&lt;&gt;U$2,1-_xlfn.NORM.DIST(0,INDEX(Rating,$F12)-INDEX(Rating,U$2),10,1),"")</f>
        <v>0.6372058258006118</v>
      </c>
      <c r="V12" s="1" cm="1">
        <f t="array" ref="V12">IF($F12&lt;&gt;V$2,1-_xlfn.NORM.DIST(0,INDEX(Rating,$F12)-INDEX(Rating,V$2),10,1),"")</f>
        <v>0.41176775325165438</v>
      </c>
      <c r="W12" s="1" cm="1">
        <f t="array" ref="W12">IF($F12&lt;&gt;W$2,1-_xlfn.NORM.DIST(0,INDEX(Rating,$F12)-INDEX(Rating,W$2),10,1),"")</f>
        <v>0.87118278279216554</v>
      </c>
      <c r="X12" s="1" cm="1">
        <f t="array" ref="X12">IF($F12&lt;&gt;X$2,1-_xlfn.NORM.DIST(0,INDEX(Rating,$F12)-INDEX(Rating,X$2),10,1),"")</f>
        <v>0.43919913764520113</v>
      </c>
      <c r="Y12" s="1" cm="1">
        <f t="array" ref="Y12">IF($F12&lt;&gt;Y$2,1-_xlfn.NORM.DIST(0,INDEX(Rating,$F12)-INDEX(Rating,Y$2),10,1),"")</f>
        <v>0.98732411442088885</v>
      </c>
      <c r="Z12" s="1" cm="1">
        <f t="array" ref="Z12">IF($F12&lt;&gt;Z$2,1-_xlfn.NORM.DIST(0,INDEX(Rating,$F12)-INDEX(Rating,Z$2),10,1),"")</f>
        <v>0.99127295593638176</v>
      </c>
      <c r="AA12" s="1" cm="1">
        <f t="array" ref="AA12">IF($F12&lt;&gt;AA$2,1-_xlfn.NORM.DIST(0,INDEX(Rating,$F12)-INDEX(Rating,AA$2),10,1),"")</f>
        <v>0.5437953125423165</v>
      </c>
      <c r="AB12" s="1" cm="1">
        <f t="array" ref="AB12">IF($F12&lt;&gt;AB$2,1-_xlfn.NORM.DIST(0,INDEX(Rating,$F12)-INDEX(Rating,AB$2),10,1),"")</f>
        <v>0.65431626969663315</v>
      </c>
      <c r="AC12" s="1" cm="1">
        <f t="array" ref="AC12">IF($F12&lt;&gt;AC$2,1-_xlfn.NORM.DIST(0,INDEX(Rating,$F12)-INDEX(Rating,AC$2),10,1),"")</f>
        <v>0.51156770470231039</v>
      </c>
      <c r="AD12" s="1" cm="1">
        <f t="array" ref="AD12">IF($F12&lt;&gt;AD$2,1-_xlfn.NORM.DIST(0,INDEX(Rating,$F12)-INDEX(Rating,AD$2),10,1),"")</f>
        <v>0.76238641027269571</v>
      </c>
      <c r="AE12" s="1" cm="1">
        <f t="array" ref="AE12">IF($F12&lt;&gt;AE$2,1-_xlfn.NORM.DIST(0,INDEX(Rating,$F12)-INDEX(Rating,AE$2),10,1),"")</f>
        <v>0.43447199102806455</v>
      </c>
      <c r="AF12" s="1" cm="1">
        <f t="array" ref="AF12">IF($F12&lt;&gt;AF$2,1-_xlfn.NORM.DIST(0,INDEX(Rating,$F12)-INDEX(Rating,AF$2),10,1),"")</f>
        <v>0.84637278064360533</v>
      </c>
      <c r="AG12" s="1" cm="1">
        <f t="array" ref="AG12">IF($F12&lt;&gt;AG$2,1-_xlfn.NORM.DIST(0,INDEX(Rating,$F12)-INDEX(Rating,AG$2),10,1),"")</f>
        <v>0.56670836046058426</v>
      </c>
      <c r="AH12" s="1" cm="1">
        <f t="array" ref="AH12">IF($F12&lt;&gt;AH$2,1-_xlfn.NORM.DIST(0,INDEX(Rating,$F12)-INDEX(Rating,AH$2),10,1),"")</f>
        <v>0.6372058258006118</v>
      </c>
      <c r="AI12" s="1" cm="1">
        <f t="array" ref="AI12">IF($F12&lt;&gt;AI$2,1-_xlfn.NORM.DIST(0,INDEX(Rating,$F12)-INDEX(Rating,AI$2),10,1),"")</f>
        <v>0.59056554193724264</v>
      </c>
      <c r="AJ12" s="1" cm="1">
        <f t="array" ref="AJ12">IF($F12&lt;&gt;AJ$2,1-_xlfn.NORM.DIST(0,INDEX(Rating,$F12)-INDEX(Rating,AJ$2),10,1),"")</f>
        <v>0.90164816124304514</v>
      </c>
      <c r="AK12" s="1" cm="1">
        <f t="array" ref="AK12">IF($F12&lt;&gt;AK$2,1-_xlfn.NORM.DIST(0,INDEX(Rating,$F12)-INDEX(Rating,AK$2),10,1),"")</f>
        <v>0.60641987319803903</v>
      </c>
      <c r="AL12" s="1" cm="1">
        <f t="array" ref="AL12">IF($F12&lt;&gt;AL$2,1-_xlfn.NORM.DIST(0,INDEX(Rating,$F12)-INDEX(Rating,AL$2),10,1),"")</f>
        <v>0.6372058258006118</v>
      </c>
      <c r="AM12" s="1" cm="1">
        <f t="array" ref="AM12">IF($F12&lt;&gt;AM$2,1-_xlfn.NORM.DIST(0,INDEX(Rating,$F12)-INDEX(Rating,AM$2),10,1),"")</f>
        <v>0.50478719247192183</v>
      </c>
      <c r="AN12" s="1" cm="1">
        <f t="array" ref="AN12">IF($F12&lt;&gt;AN$2,1-_xlfn.NORM.DIST(0,INDEX(Rating,$F12)-INDEX(Rating,AN$2),10,1),"")</f>
        <v>0.86192305715772699</v>
      </c>
      <c r="AO12" s="1" cm="1">
        <f t="array" ref="AO12">IF($F12&lt;&gt;AO$2,1-_xlfn.NORM.DIST(0,INDEX(Rating,$F12)-INDEX(Rating,AO$2),10,1),"")</f>
        <v>0.33651250872446836</v>
      </c>
      <c r="AP12" s="1" cm="1">
        <f t="array" ref="AP12">IF($F12&lt;&gt;AP$2,1-_xlfn.NORM.DIST(0,INDEX(Rating,$F12)-INDEX(Rating,AP$2),10,1),"")</f>
        <v>0.93332221921559988</v>
      </c>
      <c r="AQ12" s="1" cm="1">
        <f t="array" ref="AQ12">IF($F12&lt;&gt;AQ$2,1-_xlfn.NORM.DIST(0,INDEX(Rating,$F12)-INDEX(Rating,AQ$2),10,1),"")</f>
        <v>0.60949382062355106</v>
      </c>
      <c r="AR12" s="1" cm="1">
        <f t="array" ref="AR12">IF($F12&lt;&gt;AR$2,1-_xlfn.NORM.DIST(0,INDEX(Rating,$F12)-INDEX(Rating,AR$2),10,1),"")</f>
        <v>0.59134259898521624</v>
      </c>
      <c r="AS12" s="1" cm="1">
        <f t="array" ref="AS12">IF($F12&lt;&gt;AS$2,1-_xlfn.NORM.DIST(0,INDEX(Rating,$F12)-INDEX(Rating,AS$2),10,1),"")</f>
        <v>0.63495281463419806</v>
      </c>
      <c r="AT12" s="1" cm="1">
        <f t="array" ref="AT12">IF($F12&lt;&gt;AT$2,1-_xlfn.NORM.DIST(0,INDEX(Rating,$F12)-INDEX(Rating,AT$2),10,1),"")</f>
        <v>0.71667765301092801</v>
      </c>
      <c r="AU12" s="1" cm="1">
        <f t="array" ref="AU12">IF($F12&lt;&gt;AU$2,1-_xlfn.NORM.DIST(0,INDEX(Rating,$F12)-INDEX(Rating,AU$2),10,1),"")</f>
        <v>0.55645999715678685</v>
      </c>
      <c r="AV12" s="1" cm="1">
        <f t="array" ref="AV12">IF($F12&lt;&gt;AV$2,1-_xlfn.NORM.DIST(0,INDEX(Rating,$F12)-INDEX(Rating,AV$2),10,1),"")</f>
        <v>0.74344409719280025</v>
      </c>
      <c r="AW12" s="1" cm="1">
        <f t="array" ref="AW12">IF($F12&lt;&gt;AW$2,1-_xlfn.NORM.DIST(0,INDEX(Rating,$F12)-INDEX(Rating,AW$2),10,1),"")</f>
        <v>0.62589480454790003</v>
      </c>
      <c r="AX12" s="1" cm="1">
        <f t="array" ref="AX12">IF($F12&lt;&gt;AX$2,1-_xlfn.NORM.DIST(0,INDEX(Rating,$F12)-INDEX(Rating,AX$2),10,1),"")</f>
        <v>0.70436619297315206</v>
      </c>
      <c r="AY12" s="1" cm="1">
        <f t="array" ref="AY12">IF($F12&lt;&gt;AY$2,1-_xlfn.NORM.DIST(0,INDEX(Rating,$F12)-INDEX(Rating,AY$2),10,1),"")</f>
        <v>0.72873778055100913</v>
      </c>
      <c r="AZ12" s="1" cm="1">
        <f t="array" ref="AZ12">IF($F12&lt;&gt;AZ$2,1-_xlfn.NORM.DIST(0,INDEX(Rating,$F12)-INDEX(Rating,AZ$2),10,1),"")</f>
        <v>0.54498472239277218</v>
      </c>
      <c r="BA12" s="1" cm="1">
        <f t="array" ref="BA12">IF($F12&lt;&gt;BA$2,1-_xlfn.NORM.DIST(0,INDEX(Rating,$F12)-INDEX(Rating,BA$2),10,1),"")</f>
        <v>0.92688812299760248</v>
      </c>
      <c r="BB12" s="1" cm="1">
        <f t="array" ref="BB12">IF($F12&lt;&gt;BB$2,1-_xlfn.NORM.DIST(0,INDEX(Rating,$F12)-INDEX(Rating,BB$2),10,1),"")</f>
        <v>0.56158934134724681</v>
      </c>
      <c r="BC12" s="1" cm="1">
        <f t="array" ref="BC12">IF($F12&lt;&gt;BC$2,1-_xlfn.NORM.DIST(0,INDEX(Rating,$F12)-INDEX(Rating,BC$2),10,1),"")</f>
        <v>0.64616976667272386</v>
      </c>
      <c r="BD12" s="1" cm="1">
        <f t="array" ref="BD12">IF($F12&lt;&gt;BD$2,1-_xlfn.NORM.DIST(0,INDEX(Rating,$F12)-INDEX(Rating,BD$2),10,1),"")</f>
        <v>0.3885884185015015</v>
      </c>
      <c r="BE12" s="1" cm="1">
        <f t="array" ref="BE12">IF($F12&lt;&gt;BE$2,1-_xlfn.NORM.DIST(0,INDEX(Rating,$F12)-INDEX(Rating,BE$2),10,1),"")</f>
        <v>0.87492806436284976</v>
      </c>
      <c r="BF12" s="1" cm="1">
        <f t="array" ref="BF12">IF($F12&lt;&gt;BF$2,1-_xlfn.NORM.DIST(0,INDEX(Rating,$F12)-INDEX(Rating,BF$2),10,1),"")</f>
        <v>0.40826900690096946</v>
      </c>
      <c r="BG12" s="1" cm="1">
        <f t="array" ref="BG12">IF($F12&lt;&gt;BG$2,1-_xlfn.NORM.DIST(0,INDEX(Rating,$F12)-INDEX(Rating,BG$2),10,1),"")</f>
        <v>0.96876886688528885</v>
      </c>
      <c r="BH12" s="1" cm="1">
        <f t="array" ref="BH12">IF($F12&lt;&gt;BH$2,1-_xlfn.NORM.DIST(0,INDEX(Rating,$F12)-INDEX(Rating,BH$2),10,1),"")</f>
        <v>0.57416968352736375</v>
      </c>
      <c r="BI12" s="1" cm="1">
        <f t="array" ref="BI12">IF($F12&lt;&gt;BI$2,1-_xlfn.NORM.DIST(0,INDEX(Rating,$F12)-INDEX(Rating,BI$2),10,1),"")</f>
        <v>0.59211929711586908</v>
      </c>
      <c r="BJ12" s="1" cm="1">
        <f t="array" ref="BJ12">IF($F12&lt;&gt;BJ$2,1-_xlfn.NORM.DIST(0,INDEX(Rating,$F12)-INDEX(Rating,BJ$2),10,1),"")</f>
        <v>0.54775842602058344</v>
      </c>
      <c r="BK12" s="1" cm="1">
        <f t="array" ref="BK12">IF($F12&lt;&gt;BK$2,1-_xlfn.NORM.DIST(0,INDEX(Rating,$F12)-INDEX(Rating,BK$2),10,1),"")</f>
        <v>0.66202644138725664</v>
      </c>
      <c r="BL12" s="1" cm="1">
        <f t="array" ref="BL12">IF($F12&lt;&gt;BL$2,1-_xlfn.NORM.DIST(0,INDEX(Rating,$F12)-INDEX(Rating,BL$2),10,1),"")</f>
        <v>0.40361540995910228</v>
      </c>
      <c r="BM12" s="1" cm="1">
        <f t="array" ref="BM12">IF($F12&lt;&gt;BM$2,1-_xlfn.NORM.DIST(0,INDEX(Rating,$F12)-INDEX(Rating,BM$2),10,1),"")</f>
        <v>0.78640228432561976</v>
      </c>
      <c r="BN12" s="1" cm="1">
        <f t="array" ref="BN12">IF($F12&lt;&gt;BN$2,1-_xlfn.NORM.DIST(0,INDEX(Rating,$F12)-INDEX(Rating,BN$2),10,1),"")</f>
        <v>0.56670836046058426</v>
      </c>
      <c r="BO12" s="1" cm="1">
        <f t="array" ref="BO12">IF($F12&lt;&gt;BO$2,1-_xlfn.NORM.DIST(0,INDEX(Rating,$F12)-INDEX(Rating,BO$2),10,1),"")</f>
        <v>0.74665484445697328</v>
      </c>
      <c r="BP12" s="1" cm="1">
        <f t="array" ref="BP12">IF($F12&lt;&gt;BP$2,1-_xlfn.NORM.DIST(0,INDEX(Rating,$F12)-INDEX(Rating,BP$2),10,1),"")</f>
        <v>0.8001060232739432</v>
      </c>
      <c r="BQ12" s="1" cm="1">
        <f t="array" ref="BQ12">IF($F12&lt;&gt;BQ$2,1-_xlfn.NORM.DIST(0,INDEX(Rating,$F12)-INDEX(Rating,BQ$2),10,1),"")</f>
        <v>0.38820519032133083</v>
      </c>
      <c r="BR12" s="1" cm="1">
        <f t="array" ref="BR12">IF($F12&lt;&gt;BR$2,1-_xlfn.NORM.DIST(0,INDEX(Rating,$F12)-INDEX(Rating,BR$2),10,1),"")</f>
        <v>0.87758524878879329</v>
      </c>
      <c r="BS12" s="1" cm="1">
        <f t="array" ref="BS12">IF($F12&lt;&gt;BS$2,1-_xlfn.NORM.DIST(0,INDEX(Rating,$F12)-INDEX(Rating,BS$2),10,1),"")</f>
        <v>0.64430875480054639</v>
      </c>
      <c r="BT12" s="1" cm="1">
        <f t="array" ref="BT12">IF($F12&lt;&gt;BT$2,1-_xlfn.NORM.DIST(0,INDEX(Rating,$F12)-INDEX(Rating,BT$2),10,1),"")</f>
        <v>0.71701609936308652</v>
      </c>
      <c r="BU12" s="1" cm="1">
        <f t="array" ref="BU12">IF($F12&lt;&gt;BU$2,1-_xlfn.NORM.DIST(0,INDEX(Rating,$F12)-INDEX(Rating,BU$2),10,1),"")</f>
        <v>0.36017165677419782</v>
      </c>
      <c r="BV12" s="1" cm="1">
        <f t="array" ref="BV12">IF($F12&lt;&gt;BV$2,1-_xlfn.NORM.DIST(0,INDEX(Rating,$F12)-INDEX(Rating,BV$2),10,1),"")</f>
        <v>0.93042984259412542</v>
      </c>
    </row>
    <row r="13" spans="2:74" x14ac:dyDescent="0.25">
      <c r="B13" t="s">
        <v>47</v>
      </c>
      <c r="C13">
        <v>11</v>
      </c>
      <c r="D13" s="2">
        <v>83.25</v>
      </c>
      <c r="F13">
        <v>11</v>
      </c>
      <c r="G13" s="1" cm="1">
        <f t="array" ref="G13">IF($F13&lt;&gt;G$2,1-_xlfn.NORM.DIST(0,INDEX(Rating,$F13)-INDEX(Rating,G$2),10,1),"")</f>
        <v>0.16652218485017023</v>
      </c>
      <c r="H13" s="1" cm="1">
        <f t="array" ref="H13">IF($F13&lt;&gt;H$2,1-_xlfn.NORM.DIST(0,INDEX(Rating,$F13)-INDEX(Rating,H$2),10,1),"")</f>
        <v>0.90337077263657228</v>
      </c>
      <c r="I13" s="1" cm="1">
        <f t="array" ref="I13">IF($F13&lt;&gt;I$2,1-_xlfn.NORM.DIST(0,INDEX(Rating,$F13)-INDEX(Rating,I$2),10,1),"")</f>
        <v>0.95063071255171372</v>
      </c>
      <c r="J13" s="1" cm="1">
        <f t="array" ref="J13">IF($F13&lt;&gt;J$2,1-_xlfn.NORM.DIST(0,INDEX(Rating,$F13)-INDEX(Rating,J$2),10,1),"")</f>
        <v>0.41215694166567829</v>
      </c>
      <c r="K13" s="1" cm="1">
        <f t="array" ref="K13">IF($F13&lt;&gt;K$2,1-_xlfn.NORM.DIST(0,INDEX(Rating,$F13)-INDEX(Rating,K$2),10,1),"")</f>
        <v>0.39704625362780865</v>
      </c>
      <c r="L13" s="1" cm="1">
        <f t="array" ref="L13">IF($F13&lt;&gt;L$2,1-_xlfn.NORM.DIST(0,INDEX(Rating,$F13)-INDEX(Rating,L$2),10,1),"")</f>
        <v>0.42308794095158175</v>
      </c>
      <c r="M13" s="1" cm="1">
        <f t="array" ref="M13">IF($F13&lt;&gt;M$2,1-_xlfn.NORM.DIST(0,INDEX(Rating,$F13)-INDEX(Rating,M$2),10,1),"")</f>
        <v>0.60102458134256587</v>
      </c>
      <c r="N13" s="1" cm="1">
        <f t="array" ref="N13">IF($F13&lt;&gt;N$2,1-_xlfn.NORM.DIST(0,INDEX(Rating,$F13)-INDEX(Rating,N$2),10,1),"")</f>
        <v>0.42739900930869013</v>
      </c>
      <c r="O13" s="1" cm="1">
        <f t="array" ref="O13">IF($F13&lt;&gt;O$2,1-_xlfn.NORM.DIST(0,INDEX(Rating,$F13)-INDEX(Rating,O$2),10,1),"")</f>
        <v>0.64691319754332488</v>
      </c>
      <c r="P13" s="1" cm="1">
        <f t="array" ref="P13">IF($F13&lt;&gt;P$2,1-_xlfn.NORM.DIST(0,INDEX(Rating,$F13)-INDEX(Rating,P$2),10,1),"")</f>
        <v>0.33069314171445119</v>
      </c>
      <c r="Q13" s="1" t="str" cm="1">
        <f t="array" ref="Q13">IF($F13&lt;&gt;Q$2,1-_xlfn.NORM.DIST(0,INDEX(Rating,$F13)-INDEX(Rating,Q$2),10,1),"")</f>
        <v/>
      </c>
      <c r="R13" s="1" cm="1">
        <f t="array" ref="R13">IF($F13&lt;&gt;R$2,1-_xlfn.NORM.DIST(0,INDEX(Rating,$F13)-INDEX(Rating,R$2),10,1),"")</f>
        <v>0.34053626735096265</v>
      </c>
      <c r="S13" s="1" cm="1">
        <f t="array" ref="S13">IF($F13&lt;&gt;S$2,1-_xlfn.NORM.DIST(0,INDEX(Rating,$F13)-INDEX(Rating,S$2),10,1),"")</f>
        <v>0.75301241710221323</v>
      </c>
      <c r="T13" s="1" cm="1">
        <f t="array" ref="T13">IF($F13&lt;&gt;T$2,1-_xlfn.NORM.DIST(0,INDEX(Rating,$F13)-INDEX(Rating,T$2),10,1),"")</f>
        <v>0.53466424394571477</v>
      </c>
      <c r="U13" s="1" cm="1">
        <f t="array" ref="U13">IF($F13&lt;&gt;U$2,1-_xlfn.NORM.DIST(0,INDEX(Rating,$F13)-INDEX(Rating,U$2),10,1),"")</f>
        <v>0.46533575605428523</v>
      </c>
      <c r="V13" s="1" cm="1">
        <f t="array" ref="V13">IF($F13&lt;&gt;V$2,1-_xlfn.NORM.DIST(0,INDEX(Rating,$F13)-INDEX(Rating,V$2),10,1),"")</f>
        <v>0.25430615678278023</v>
      </c>
      <c r="W13" s="1" cm="1">
        <f t="array" ref="W13">IF($F13&lt;&gt;W$2,1-_xlfn.NORM.DIST(0,INDEX(Rating,$F13)-INDEX(Rating,W$2),10,1),"")</f>
        <v>0.75615889553976801</v>
      </c>
      <c r="X13" s="1" cm="1">
        <f t="array" ref="X13">IF($F13&lt;&gt;X$2,1-_xlfn.NORM.DIST(0,INDEX(Rating,$F13)-INDEX(Rating,X$2),10,1),"")</f>
        <v>0.27726021047827076</v>
      </c>
      <c r="Y13" s="1" cm="1">
        <f t="array" ref="Y13">IF($F13&lt;&gt;Y$2,1-_xlfn.NORM.DIST(0,INDEX(Rating,$F13)-INDEX(Rating,Y$2),10,1),"")</f>
        <v>0.96391149611408211</v>
      </c>
      <c r="Z13" s="1" cm="1">
        <f t="array" ref="Z13">IF($F13&lt;&gt;Z$2,1-_xlfn.NORM.DIST(0,INDEX(Rating,$F13)-INDEX(Rating,Z$2),10,1),"")</f>
        <v>0.97374933092038674</v>
      </c>
      <c r="AA13" s="1" cm="1">
        <f t="array" ref="AA13">IF($F13&lt;&gt;AA$2,1-_xlfn.NORM.DIST(0,INDEX(Rating,$F13)-INDEX(Rating,AA$2),10,1),"")</f>
        <v>0.37145583131173698</v>
      </c>
      <c r="AB13" s="1" cm="1">
        <f t="array" ref="AB13">IF($F13&lt;&gt;AB$2,1-_xlfn.NORM.DIST(0,INDEX(Rating,$F13)-INDEX(Rating,AB$2),10,1),"")</f>
        <v>0.4836479479317588</v>
      </c>
      <c r="AC13" s="1" cm="1">
        <f t="array" ref="AC13">IF($F13&lt;&gt;AC$2,1-_xlfn.NORM.DIST(0,INDEX(Rating,$F13)-INDEX(Rating,AC$2),10,1),"")</f>
        <v>0.34126983057412863</v>
      </c>
      <c r="AD13" s="1" cm="1">
        <f t="array" ref="AD13">IF($F13&lt;&gt;AD$2,1-_xlfn.NORM.DIST(0,INDEX(Rating,$F13)-INDEX(Rating,AD$2),10,1),"")</f>
        <v>0.60872596688343139</v>
      </c>
      <c r="AE13" s="1" cm="1">
        <f t="array" ref="AE13">IF($F13&lt;&gt;AE$2,1-_xlfn.NORM.DIST(0,INDEX(Rating,$F13)-INDEX(Rating,AE$2),10,1),"")</f>
        <v>0.27325434460573073</v>
      </c>
      <c r="AF13" s="1" cm="1">
        <f t="array" ref="AF13">IF($F13&lt;&gt;AF$2,1-_xlfn.NORM.DIST(0,INDEX(Rating,$F13)-INDEX(Rating,AF$2),10,1),"")</f>
        <v>0.72005334988812142</v>
      </c>
      <c r="AG13" s="1" cm="1">
        <f t="array" ref="AG13">IF($F13&lt;&gt;AG$2,1-_xlfn.NORM.DIST(0,INDEX(Rating,$F13)-INDEX(Rating,AG$2),10,1),"")</f>
        <v>0.39358012680196031</v>
      </c>
      <c r="AH13" s="1" cm="1">
        <f t="array" ref="AH13">IF($F13&lt;&gt;AH$2,1-_xlfn.NORM.DIST(0,INDEX(Rating,$F13)-INDEX(Rating,AH$2),10,1),"")</f>
        <v>0.46533575605428523</v>
      </c>
      <c r="AI13" s="1" cm="1">
        <f t="array" ref="AI13">IF($F13&lt;&gt;AI$2,1-_xlfn.NORM.DIST(0,INDEX(Rating,$F13)-INDEX(Rating,AI$2),10,1),"")</f>
        <v>0.41722411930834258</v>
      </c>
      <c r="AJ13" s="1" cm="1">
        <f t="array" ref="AJ13">IF($F13&lt;&gt;AJ$2,1-_xlfn.NORM.DIST(0,INDEX(Rating,$F13)-INDEX(Rating,AJ$2),10,1),"")</f>
        <v>0.8031703478981933</v>
      </c>
      <c r="AK13" s="1" cm="1">
        <f t="array" ref="AK13">IF($F13&lt;&gt;AK$2,1-_xlfn.NORM.DIST(0,INDEX(Rating,$F13)-INDEX(Rating,AK$2),10,1),"")</f>
        <v>0.43329163953941519</v>
      </c>
      <c r="AL13" s="1" cm="1">
        <f t="array" ref="AL13">IF($F13&lt;&gt;AL$2,1-_xlfn.NORM.DIST(0,INDEX(Rating,$F13)-INDEX(Rating,AL$2),10,1),"")</f>
        <v>0.46533575605428523</v>
      </c>
      <c r="AM13" s="1" cm="1">
        <f t="array" ref="AM13">IF($F13&lt;&gt;AM$2,1-_xlfn.NORM.DIST(0,INDEX(Rating,$F13)-INDEX(Rating,AM$2),10,1),"")</f>
        <v>0.33505392300477577</v>
      </c>
      <c r="AN13" s="1" cm="1">
        <f t="array" ref="AN13">IF($F13&lt;&gt;AN$2,1-_xlfn.NORM.DIST(0,INDEX(Rating,$F13)-INDEX(Rating,AN$2),10,1),"")</f>
        <v>0.74247675655672296</v>
      </c>
      <c r="AO13" s="1" cm="1">
        <f t="array" ref="AO13">IF($F13&lt;&gt;AO$2,1-_xlfn.NORM.DIST(0,INDEX(Rating,$F13)-INDEX(Rating,AO$2),10,1),"")</f>
        <v>0.19489452125180851</v>
      </c>
      <c r="AP13" s="1" cm="1">
        <f t="array" ref="AP13">IF($F13&lt;&gt;AP$2,1-_xlfn.NORM.DIST(0,INDEX(Rating,$F13)-INDEX(Rating,AP$2),10,1),"")</f>
        <v>0.85610902433136005</v>
      </c>
      <c r="AQ13" s="1" cm="1">
        <f t="array" ref="AQ13">IF($F13&lt;&gt;AQ$2,1-_xlfn.NORM.DIST(0,INDEX(Rating,$F13)-INDEX(Rating,AQ$2),10,1),"")</f>
        <v>0.43644053710856734</v>
      </c>
      <c r="AR13" s="1" cm="1">
        <f t="array" ref="AR13">IF($F13&lt;&gt;AR$2,1-_xlfn.NORM.DIST(0,INDEX(Rating,$F13)-INDEX(Rating,AR$2),10,1),"")</f>
        <v>0.41800492924938215</v>
      </c>
      <c r="AS13" s="1" cm="1">
        <f t="array" ref="AS13">IF($F13&lt;&gt;AS$2,1-_xlfn.NORM.DIST(0,INDEX(Rating,$F13)-INDEX(Rating,AS$2),10,1),"")</f>
        <v>0.46295178061181141</v>
      </c>
      <c r="AT13" s="1" cm="1">
        <f t="array" ref="AT13">IF($F13&lt;&gt;AT$2,1-_xlfn.NORM.DIST(0,INDEX(Rating,$F13)-INDEX(Rating,AT$2),10,1),"")</f>
        <v>0.5536940628343815</v>
      </c>
      <c r="AU13" s="1" cm="1">
        <f t="array" ref="AU13">IF($F13&lt;&gt;AU$2,1-_xlfn.NORM.DIST(0,INDEX(Rating,$F13)-INDEX(Rating,AU$2),10,1),"")</f>
        <v>0.38361504069809893</v>
      </c>
      <c r="AV13" s="1" cm="1">
        <f t="array" ref="AV13">IF($F13&lt;&gt;AV$2,1-_xlfn.NORM.DIST(0,INDEX(Rating,$F13)-INDEX(Rating,AV$2),10,1),"")</f>
        <v>0.58550612621755582</v>
      </c>
      <c r="AW13" s="1" cm="1">
        <f t="array" ref="AW13">IF($F13&lt;&gt;AW$2,1-_xlfn.NORM.DIST(0,INDEX(Rating,$F13)-INDEX(Rating,AW$2),10,1),"")</f>
        <v>0.45343002674093991</v>
      </c>
      <c r="AX13" s="1" cm="1">
        <f t="array" ref="AX13">IF($F13&lt;&gt;AX$2,1-_xlfn.NORM.DIST(0,INDEX(Rating,$F13)-INDEX(Rating,AX$2),10,1),"")</f>
        <v>0.53943086494742643</v>
      </c>
      <c r="AY13" s="1" cm="1">
        <f t="array" ref="AY13">IF($F13&lt;&gt;AY$2,1-_xlfn.NORM.DIST(0,INDEX(Rating,$F13)-INDEX(Rating,AY$2),10,1),"")</f>
        <v>0.56788811720241816</v>
      </c>
      <c r="AZ13" s="1" cm="1">
        <f t="array" ref="AZ13">IF($F13&lt;&gt;AZ$2,1-_xlfn.NORM.DIST(0,INDEX(Rating,$F13)-INDEX(Rating,AZ$2),10,1),"")</f>
        <v>0.37259053584671598</v>
      </c>
      <c r="BA13" s="1" cm="1">
        <f t="array" ref="BA13">IF($F13&lt;&gt;BA$2,1-_xlfn.NORM.DIST(0,INDEX(Rating,$F13)-INDEX(Rating,BA$2),10,1),"")</f>
        <v>0.84494708624755055</v>
      </c>
      <c r="BB13" s="1" cm="1">
        <f t="array" ref="BB13">IF($F13&lt;&gt;BB$2,1-_xlfn.NORM.DIST(0,INDEX(Rating,$F13)-INDEX(Rating,BB$2),10,1),"")</f>
        <v>0.3885884185015015</v>
      </c>
      <c r="BC13" s="1" cm="1">
        <f t="array" ref="BC13">IF($F13&lt;&gt;BC$2,1-_xlfn.NORM.DIST(0,INDEX(Rating,$F13)-INDEX(Rating,BC$2),10,1),"")</f>
        <v>0.4748832521613271</v>
      </c>
      <c r="BD13" s="1" cm="1">
        <f t="array" ref="BD13">IF($F13&lt;&gt;BD$2,1-_xlfn.NORM.DIST(0,INDEX(Rating,$F13)-INDEX(Rating,BD$2),10,1),"")</f>
        <v>0.23545475736992239</v>
      </c>
      <c r="BE13" s="1" cm="1">
        <f t="array" ref="BE13">IF($F13&lt;&gt;BE$2,1-_xlfn.NORM.DIST(0,INDEX(Rating,$F13)-INDEX(Rating,BE$2),10,1),"")</f>
        <v>0.76176761198943033</v>
      </c>
      <c r="BF13" s="1" cm="1">
        <f t="array" ref="BF13">IF($F13&lt;&gt;BF$2,1-_xlfn.NORM.DIST(0,INDEX(Rating,$F13)-INDEX(Rating,BF$2),10,1),"")</f>
        <v>0.25142889509530997</v>
      </c>
      <c r="BG13" s="1" cm="1">
        <f t="array" ref="BG13">IF($F13&lt;&gt;BG$2,1-_xlfn.NORM.DIST(0,INDEX(Rating,$F13)-INDEX(Rating,BG$2),10,1),"")</f>
        <v>0.92292139944792817</v>
      </c>
      <c r="BH13" s="1" cm="1">
        <f t="array" ref="BH13">IF($F13&lt;&gt;BH$2,1-_xlfn.NORM.DIST(0,INDEX(Rating,$F13)-INDEX(Rating,BH$2),10,1),"")</f>
        <v>0.40090705459419285</v>
      </c>
      <c r="BI13" s="1" cm="1">
        <f t="array" ref="BI13">IF($F13&lt;&gt;BI$2,1-_xlfn.NORM.DIST(0,INDEX(Rating,$F13)-INDEX(Rating,BI$2),10,1),"")</f>
        <v>0.4187860625125519</v>
      </c>
      <c r="BJ13" s="1" cm="1">
        <f t="array" ref="BJ13">IF($F13&lt;&gt;BJ$2,1-_xlfn.NORM.DIST(0,INDEX(Rating,$F13)-INDEX(Rating,BJ$2),10,1),"")</f>
        <v>0.37524246845466402</v>
      </c>
      <c r="BK13" s="1" cm="1">
        <f t="array" ref="BK13">IF($F13&lt;&gt;BK$2,1-_xlfn.NORM.DIST(0,INDEX(Rating,$F13)-INDEX(Rating,BK$2),10,1),"")</f>
        <v>0.49202168628309795</v>
      </c>
      <c r="BL13" s="1" cm="1">
        <f t="array" ref="BL13">IF($F13&lt;&gt;BL$2,1-_xlfn.NORM.DIST(0,INDEX(Rating,$F13)-INDEX(Rating,BL$2),10,1),"")</f>
        <v>0.24761947543107299</v>
      </c>
      <c r="BM13" s="1" cm="1">
        <f t="array" ref="BM13">IF($F13&lt;&gt;BM$2,1-_xlfn.NORM.DIST(0,INDEX(Rating,$F13)-INDEX(Rating,BM$2),10,1),"")</f>
        <v>0.63907971740955538</v>
      </c>
      <c r="BN13" s="1" cm="1">
        <f t="array" ref="BN13">IF($F13&lt;&gt;BN$2,1-_xlfn.NORM.DIST(0,INDEX(Rating,$F13)-INDEX(Rating,BN$2),10,1),"")</f>
        <v>0.39358012680196031</v>
      </c>
      <c r="BO13" s="1" cm="1">
        <f t="array" ref="BO13">IF($F13&lt;&gt;BO$2,1-_xlfn.NORM.DIST(0,INDEX(Rating,$F13)-INDEX(Rating,BO$2),10,1),"")</f>
        <v>0.58939928983601719</v>
      </c>
      <c r="BP13" s="1" cm="1">
        <f t="array" ref="BP13">IF($F13&lt;&gt;BP$2,1-_xlfn.NORM.DIST(0,INDEX(Rating,$F13)-INDEX(Rating,BP$2),10,1),"")</f>
        <v>0.65689364041185727</v>
      </c>
      <c r="BQ13" s="1" cm="1">
        <f t="array" ref="BQ13">IF($F13&lt;&gt;BQ$2,1-_xlfn.NORM.DIST(0,INDEX(Rating,$F13)-INDEX(Rating,BQ$2),10,1),"")</f>
        <v>0.2351472387614415</v>
      </c>
      <c r="BR13" s="1" cm="1">
        <f t="array" ref="BR13">IF($F13&lt;&gt;BR$2,1-_xlfn.NORM.DIST(0,INDEX(Rating,$F13)-INDEX(Rating,BR$2),10,1),"")</f>
        <v>0.76577398478730507</v>
      </c>
      <c r="BS13" s="1" cm="1">
        <f t="array" ref="BS13">IF($F13&lt;&gt;BS$2,1-_xlfn.NORM.DIST(0,INDEX(Rating,$F13)-INDEX(Rating,BS$2),10,1),"")</f>
        <v>0.47289281714297693</v>
      </c>
      <c r="BT13" s="1" cm="1">
        <f t="array" ref="BT13">IF($F13&lt;&gt;BT$2,1-_xlfn.NORM.DIST(0,INDEX(Rating,$F13)-INDEX(Rating,BT$2),10,1),"")</f>
        <v>0.55408935951765992</v>
      </c>
      <c r="BU13" s="1" cm="1">
        <f t="array" ref="BU13">IF($F13&lt;&gt;BU$2,1-_xlfn.NORM.DIST(0,INDEX(Rating,$F13)-INDEX(Rating,BU$2),10,1),"")</f>
        <v>0.21301601770212986</v>
      </c>
      <c r="BV13" s="1" cm="1">
        <f t="array" ref="BV13">IF($F13&lt;&gt;BV$2,1-_xlfn.NORM.DIST(0,INDEX(Rating,$F13)-INDEX(Rating,BV$2),10,1),"")</f>
        <v>0.85106222588249802</v>
      </c>
    </row>
    <row r="14" spans="2:74" x14ac:dyDescent="0.25">
      <c r="B14" t="s">
        <v>48</v>
      </c>
      <c r="C14">
        <v>12</v>
      </c>
      <c r="D14" s="2">
        <v>87.36</v>
      </c>
      <c r="F14">
        <v>12</v>
      </c>
      <c r="G14" s="1" cm="1">
        <f t="array" ref="G14">IF($F14&lt;&gt;G$2,1-_xlfn.NORM.DIST(0,INDEX(Rating,$F14)-INDEX(Rating,G$2),10,1),"")</f>
        <v>0.28876371459515227</v>
      </c>
      <c r="H14" s="1" cm="1">
        <f t="array" ref="H14">IF($F14&lt;&gt;H$2,1-_xlfn.NORM.DIST(0,INDEX(Rating,$F14)-INDEX(Rating,H$2),10,1),"")</f>
        <v>0.95655166576973383</v>
      </c>
      <c r="I14" s="1" cm="1">
        <f t="array" ref="I14">IF($F14&lt;&gt;I$2,1-_xlfn.NORM.DIST(0,INDEX(Rating,$F14)-INDEX(Rating,I$2),10,1),"")</f>
        <v>0.98039613201278064</v>
      </c>
      <c r="J14" s="1" cm="1">
        <f t="array" ref="J14">IF($F14&lt;&gt;J$2,1-_xlfn.NORM.DIST(0,INDEX(Rating,$F14)-INDEX(Rating,J$2),10,1),"")</f>
        <v>0.57495359160499893</v>
      </c>
      <c r="K14" s="1" cm="1">
        <f t="array" ref="K14">IF($F14&lt;&gt;K$2,1-_xlfn.NORM.DIST(0,INDEX(Rating,$F14)-INDEX(Rating,K$2),10,1),"")</f>
        <v>0.5596176923702425</v>
      </c>
      <c r="L14" s="1" cm="1">
        <f t="array" ref="L14">IF($F14&lt;&gt;L$2,1-_xlfn.NORM.DIST(0,INDEX(Rating,$F14)-INDEX(Rating,L$2),10,1),"")</f>
        <v>0.58589582753034808</v>
      </c>
      <c r="M14" s="1" cm="1">
        <f t="array" ref="M14">IF($F14&lt;&gt;M$2,1-_xlfn.NORM.DIST(0,INDEX(Rating,$F14)-INDEX(Rating,M$2),10,1),"")</f>
        <v>0.74761393328908177</v>
      </c>
      <c r="N14" s="1" cm="1">
        <f t="array" ref="N14">IF($F14&lt;&gt;N$2,1-_xlfn.NORM.DIST(0,INDEX(Rating,$F14)-INDEX(Rating,N$2),10,1),"")</f>
        <v>0.59017687973903421</v>
      </c>
      <c r="O14" s="1" cm="1">
        <f t="array" ref="O14">IF($F14&lt;&gt;O$2,1-_xlfn.NORM.DIST(0,INDEX(Rating,$F14)-INDEX(Rating,O$2),10,1),"")</f>
        <v>0.78465164705805057</v>
      </c>
      <c r="P14" s="1" cm="1">
        <f t="array" ref="P14">IF($F14&lt;&gt;P$2,1-_xlfn.NORM.DIST(0,INDEX(Rating,$F14)-INDEX(Rating,P$2),10,1),"")</f>
        <v>0.48922986701621518</v>
      </c>
      <c r="Q14" s="1" cm="1">
        <f t="array" ref="Q14">IF($F14&lt;&gt;Q$2,1-_xlfn.NORM.DIST(0,INDEX(Rating,$F14)-INDEX(Rating,Q$2),10,1),"")</f>
        <v>0.65946373264903735</v>
      </c>
      <c r="R14" s="1" t="str" cm="1">
        <f t="array" ref="R14">IF($F14&lt;&gt;R$2,1-_xlfn.NORM.DIST(0,INDEX(Rating,$F14)-INDEX(Rating,R$2),10,1),"")</f>
        <v/>
      </c>
      <c r="S14" s="1" cm="1">
        <f t="array" ref="S14">IF($F14&lt;&gt;S$2,1-_xlfn.NORM.DIST(0,INDEX(Rating,$F14)-INDEX(Rating,S$2),10,1),"")</f>
        <v>0.86324168175910354</v>
      </c>
      <c r="T14" s="1" cm="1">
        <f t="array" ref="T14">IF($F14&lt;&gt;T$2,1-_xlfn.NORM.DIST(0,INDEX(Rating,$F14)-INDEX(Rating,T$2),10,1),"")</f>
        <v>0.69075797890754587</v>
      </c>
      <c r="U14" s="1" cm="1">
        <f t="array" ref="U14">IF($F14&lt;&gt;U$2,1-_xlfn.NORM.DIST(0,INDEX(Rating,$F14)-INDEX(Rating,U$2),10,1),"")</f>
        <v>0.62703098288455039</v>
      </c>
      <c r="V14" s="1" cm="1">
        <f t="array" ref="V14">IF($F14&lt;&gt;V$2,1-_xlfn.NORM.DIST(0,INDEX(Rating,$F14)-INDEX(Rating,V$2),10,1),"")</f>
        <v>0.4012936743170763</v>
      </c>
      <c r="W14" s="1" cm="1">
        <f t="array" ref="W14">IF($F14&lt;&gt;W$2,1-_xlfn.NORM.DIST(0,INDEX(Rating,$F14)-INDEX(Rating,W$2),10,1),"")</f>
        <v>0.86542020543560383</v>
      </c>
      <c r="X14" s="1" cm="1">
        <f t="array" ref="X14">IF($F14&lt;&gt;X$2,1-_xlfn.NORM.DIST(0,INDEX(Rating,$F14)-INDEX(Rating,X$2),10,1),"")</f>
        <v>0.42857628409909942</v>
      </c>
      <c r="Y14" s="1" cm="1">
        <f t="array" ref="Y14">IF($F14&lt;&gt;Y$2,1-_xlfn.NORM.DIST(0,INDEX(Rating,$F14)-INDEX(Rating,Y$2),10,1),"")</f>
        <v>0.98641267954761891</v>
      </c>
      <c r="Z14" s="1" cm="1">
        <f t="array" ref="Z14">IF($F14&lt;&gt;Z$2,1-_xlfn.NORM.DIST(0,INDEX(Rating,$F14)-INDEX(Rating,Z$2),10,1),"")</f>
        <v>0.99061329446516144</v>
      </c>
      <c r="AA14" s="1" cm="1">
        <f t="array" ref="AA14">IF($F14&lt;&gt;AA$2,1-_xlfn.NORM.DIST(0,INDEX(Rating,$F14)-INDEX(Rating,AA$2),10,1),"")</f>
        <v>0.53307423019242006</v>
      </c>
      <c r="AB14" s="1" cm="1">
        <f t="array" ref="AB14">IF($F14&lt;&gt;AB$2,1-_xlfn.NORM.DIST(0,INDEX(Rating,$F14)-INDEX(Rating,AB$2),10,1),"")</f>
        <v>0.64430875480054683</v>
      </c>
      <c r="AC14" s="1" cm="1">
        <f t="array" ref="AC14">IF($F14&lt;&gt;AC$2,1-_xlfn.NORM.DIST(0,INDEX(Rating,$F14)-INDEX(Rating,AC$2),10,1),"")</f>
        <v>0.50079788402888004</v>
      </c>
      <c r="AD14" s="1" cm="1">
        <f t="array" ref="AD14">IF($F14&lt;&gt;AD$2,1-_xlfn.NORM.DIST(0,INDEX(Rating,$F14)-INDEX(Rating,AD$2),10,1),"")</f>
        <v>0.75395863578744904</v>
      </c>
      <c r="AE14" s="1" cm="1">
        <f t="array" ref="AE14">IF($F14&lt;&gt;AE$2,1-_xlfn.NORM.DIST(0,INDEX(Rating,$F14)-INDEX(Rating,AE$2),10,1),"")</f>
        <v>0.42387110271251094</v>
      </c>
      <c r="AF14" s="1" cm="1">
        <f t="array" ref="AF14">IF($F14&lt;&gt;AF$2,1-_xlfn.NORM.DIST(0,INDEX(Rating,$F14)-INDEX(Rating,AF$2),10,1),"")</f>
        <v>0.83988856627455077</v>
      </c>
      <c r="AG14" s="1" cm="1">
        <f t="array" ref="AG14">IF($F14&lt;&gt;AG$2,1-_xlfn.NORM.DIST(0,INDEX(Rating,$F14)-INDEX(Rating,AG$2),10,1),"")</f>
        <v>0.55606502882857445</v>
      </c>
      <c r="AH14" s="1" cm="1">
        <f t="array" ref="AH14">IF($F14&lt;&gt;AH$2,1-_xlfn.NORM.DIST(0,INDEX(Rating,$F14)-INDEX(Rating,AH$2),10,1),"")</f>
        <v>0.62703098288455039</v>
      </c>
      <c r="AI14" s="1" cm="1">
        <f t="array" ref="AI14">IF($F14&lt;&gt;AI$2,1-_xlfn.NORM.DIST(0,INDEX(Rating,$F14)-INDEX(Rating,AI$2),10,1),"")</f>
        <v>0.58004163790959617</v>
      </c>
      <c r="AJ14" s="1" cm="1">
        <f t="array" ref="AJ14">IF($F14&lt;&gt;AJ$2,1-_xlfn.NORM.DIST(0,INDEX(Rating,$F14)-INDEX(Rating,AJ$2),10,1),"")</f>
        <v>0.89688498652421877</v>
      </c>
      <c r="AK14" s="1" cm="1">
        <f t="array" ref="AK14">IF($F14&lt;&gt;AK$2,1-_xlfn.NORM.DIST(0,INDEX(Rating,$F14)-INDEX(Rating,AK$2),10,1),"")</f>
        <v>0.59599730127434758</v>
      </c>
      <c r="AL14" s="1" cm="1">
        <f t="array" ref="AL14">IF($F14&lt;&gt;AL$2,1-_xlfn.NORM.DIST(0,INDEX(Rating,$F14)-INDEX(Rating,AL$2),10,1),"")</f>
        <v>0.62703098288455039</v>
      </c>
      <c r="AM14" s="1" cm="1">
        <f t="array" ref="AM14">IF($F14&lt;&gt;AM$2,1-_xlfn.NORM.DIST(0,INDEX(Rating,$F14)-INDEX(Rating,AM$2),10,1),"")</f>
        <v>0.49401609019143755</v>
      </c>
      <c r="AN14" s="1" cm="1">
        <f t="array" ref="AN14">IF($F14&lt;&gt;AN$2,1-_xlfn.NORM.DIST(0,INDEX(Rating,$F14)-INDEX(Rating,AN$2),10,1),"")</f>
        <v>0.85588215740317297</v>
      </c>
      <c r="AO14" s="1" cm="1">
        <f t="array" ref="AO14">IF($F14&lt;&gt;AO$2,1-_xlfn.NORM.DIST(0,INDEX(Rating,$F14)-INDEX(Rating,AO$2),10,1),"")</f>
        <v>0.32671582832100943</v>
      </c>
      <c r="AP14" s="1" cm="1">
        <f t="array" ref="AP14">IF($F14&lt;&gt;AP$2,1-_xlfn.NORM.DIST(0,INDEX(Rating,$F14)-INDEX(Rating,AP$2),10,1),"")</f>
        <v>0.929759204416855</v>
      </c>
      <c r="AQ14" s="1" cm="1">
        <f t="array" ref="AQ14">IF($F14&lt;&gt;AQ$2,1-_xlfn.NORM.DIST(0,INDEX(Rating,$F14)-INDEX(Rating,AQ$2),10,1),"")</f>
        <v>0.59909294540580715</v>
      </c>
      <c r="AR14" s="1" cm="1">
        <f t="array" ref="AR14">IF($F14&lt;&gt;AR$2,1-_xlfn.NORM.DIST(0,INDEX(Rating,$F14)-INDEX(Rating,AR$2),10,1),"")</f>
        <v>0.58082325054489603</v>
      </c>
      <c r="AS14" s="1" cm="1">
        <f t="array" ref="AS14">IF($F14&lt;&gt;AS$2,1-_xlfn.NORM.DIST(0,INDEX(Rating,$F14)-INDEX(Rating,AS$2),10,1),"")</f>
        <v>0.62475753154533542</v>
      </c>
      <c r="AT14" s="1" cm="1">
        <f t="array" ref="AT14">IF($F14&lt;&gt;AT$2,1-_xlfn.NORM.DIST(0,INDEX(Rating,$F14)-INDEX(Rating,AT$2),10,1),"")</f>
        <v>0.70746703139553957</v>
      </c>
      <c r="AU14" s="1" cm="1">
        <f t="array" ref="AU14">IF($F14&lt;&gt;AU$2,1-_xlfn.NORM.DIST(0,INDEX(Rating,$F14)-INDEX(Rating,AU$2),10,1),"")</f>
        <v>0.5457774389778105</v>
      </c>
      <c r="AV14" s="1" cm="1">
        <f t="array" ref="AV14">IF($F14&lt;&gt;AV$2,1-_xlfn.NORM.DIST(0,INDEX(Rating,$F14)-INDEX(Rating,AV$2),10,1),"")</f>
        <v>0.73467038242091554</v>
      </c>
      <c r="AW14" s="1" cm="1">
        <f t="array" ref="AW14">IF($F14&lt;&gt;AW$2,1-_xlfn.NORM.DIST(0,INDEX(Rating,$F14)-INDEX(Rating,AW$2),10,1),"")</f>
        <v>0.61562104831416908</v>
      </c>
      <c r="AX14" s="1" cm="1">
        <f t="array" ref="AX14">IF($F14&lt;&gt;AX$2,1-_xlfn.NORM.DIST(0,INDEX(Rating,$F14)-INDEX(Rating,AX$2),10,1),"")</f>
        <v>0.69497426910248039</v>
      </c>
      <c r="AY14" s="1" cm="1">
        <f t="array" ref="AY14">IF($F14&lt;&gt;AY$2,1-_xlfn.NORM.DIST(0,INDEX(Rating,$F14)-INDEX(Rating,AY$2),10,1),"")</f>
        <v>0.71971665956235586</v>
      </c>
      <c r="AZ14" s="1" cm="1">
        <f t="array" ref="AZ14">IF($F14&lt;&gt;AZ$2,1-_xlfn.NORM.DIST(0,INDEX(Rating,$F14)-INDEX(Rating,AZ$2),10,1),"")</f>
        <v>0.53426679138636535</v>
      </c>
      <c r="BA14" s="1" cm="1">
        <f t="array" ref="BA14">IF($F14&lt;&gt;BA$2,1-_xlfn.NORM.DIST(0,INDEX(Rating,$F14)-INDEX(Rating,BA$2),10,1),"")</f>
        <v>0.92306582897169509</v>
      </c>
      <c r="BB14" s="1" cm="1">
        <f t="array" ref="BB14">IF($F14&lt;&gt;BB$2,1-_xlfn.NORM.DIST(0,INDEX(Rating,$F14)-INDEX(Rating,BB$2),10,1),"")</f>
        <v>0.55092551347931173</v>
      </c>
      <c r="BC14" s="1" cm="1">
        <f t="array" ref="BC14">IF($F14&lt;&gt;BC$2,1-_xlfn.NORM.DIST(0,INDEX(Rating,$F14)-INDEX(Rating,BC$2),10,1),"")</f>
        <v>0.63607990825282545</v>
      </c>
      <c r="BD14" s="1" cm="1">
        <f t="array" ref="BD14">IF($F14&lt;&gt;BD$2,1-_xlfn.NORM.DIST(0,INDEX(Rating,$F14)-INDEX(Rating,BD$2),10,1),"")</f>
        <v>0.37828047817798094</v>
      </c>
      <c r="BE14" s="1" cm="1">
        <f t="array" ref="BE14">IF($F14&lt;&gt;BE$2,1-_xlfn.NORM.DIST(0,INDEX(Rating,$F14)-INDEX(Rating,BE$2),10,1),"")</f>
        <v>0.86928125277442303</v>
      </c>
      <c r="BF14" s="1" cm="1">
        <f t="array" ref="BF14">IF($F14&lt;&gt;BF$2,1-_xlfn.NORM.DIST(0,INDEX(Rating,$F14)-INDEX(Rating,BF$2),10,1),"")</f>
        <v>0.39781762024632172</v>
      </c>
      <c r="BG14" s="1" cm="1">
        <f t="array" ref="BG14">IF($F14&lt;&gt;BG$2,1-_xlfn.NORM.DIST(0,INDEX(Rating,$F14)-INDEX(Rating,BG$2),10,1),"")</f>
        <v>0.96682117167373727</v>
      </c>
      <c r="BH14" s="1" cm="1">
        <f t="array" ref="BH14">IF($F14&lt;&gt;BH$2,1-_xlfn.NORM.DIST(0,INDEX(Rating,$F14)-INDEX(Rating,BH$2),10,1),"")</f>
        <v>0.56355946289143266</v>
      </c>
      <c r="BI14" s="1" cm="1">
        <f t="array" ref="BI14">IF($F14&lt;&gt;BI$2,1-_xlfn.NORM.DIST(0,INDEX(Rating,$F14)-INDEX(Rating,BI$2),10,1),"")</f>
        <v>0.58160454434739284</v>
      </c>
      <c r="BJ14" s="1" cm="1">
        <f t="array" ref="BJ14">IF($F14&lt;&gt;BJ$2,1-_xlfn.NORM.DIST(0,INDEX(Rating,$F14)-INDEX(Rating,BJ$2),10,1),"")</f>
        <v>0.53704821938818803</v>
      </c>
      <c r="BK14" s="1" cm="1">
        <f t="array" ref="BK14">IF($F14&lt;&gt;BK$2,1-_xlfn.NORM.DIST(0,INDEX(Rating,$F14)-INDEX(Rating,BK$2),10,1),"")</f>
        <v>0.6521013820709638</v>
      </c>
      <c r="BL14" s="1" cm="1">
        <f t="array" ref="BL14">IF($F14&lt;&gt;BL$2,1-_xlfn.NORM.DIST(0,INDEX(Rating,$F14)-INDEX(Rating,BL$2),10,1),"")</f>
        <v>0.3931955161295454</v>
      </c>
      <c r="BM14" s="1" cm="1">
        <f t="array" ref="BM14">IF($F14&lt;&gt;BM$2,1-_xlfn.NORM.DIST(0,INDEX(Rating,$F14)-INDEX(Rating,BM$2),10,1),"")</f>
        <v>0.77845924223674523</v>
      </c>
      <c r="BN14" s="1" cm="1">
        <f t="array" ref="BN14">IF($F14&lt;&gt;BN$2,1-_xlfn.NORM.DIST(0,INDEX(Rating,$F14)-INDEX(Rating,BN$2),10,1),"")</f>
        <v>0.55606502882857445</v>
      </c>
      <c r="BO14" s="1" cm="1">
        <f t="array" ref="BO14">IF($F14&lt;&gt;BO$2,1-_xlfn.NORM.DIST(0,INDEX(Rating,$F14)-INDEX(Rating,BO$2),10,1),"")</f>
        <v>0.73793757820100958</v>
      </c>
      <c r="BP14" s="1" cm="1">
        <f t="array" ref="BP14">IF($F14&lt;&gt;BP$2,1-_xlfn.NORM.DIST(0,INDEX(Rating,$F14)-INDEX(Rating,BP$2),10,1),"")</f>
        <v>0.79246384495861233</v>
      </c>
      <c r="BQ14" s="1" cm="1">
        <f t="array" ref="BQ14">IF($F14&lt;&gt;BQ$2,1-_xlfn.NORM.DIST(0,INDEX(Rating,$F14)-INDEX(Rating,BQ$2),10,1),"")</f>
        <v>0.37790031081558118</v>
      </c>
      <c r="BR14" s="1" cm="1">
        <f t="array" ref="BR14">IF($F14&lt;&gt;BR$2,1-_xlfn.NORM.DIST(0,INDEX(Rating,$F14)-INDEX(Rating,BR$2),10,1),"")</f>
        <v>0.87202171784858462</v>
      </c>
      <c r="BS14" s="1" cm="1">
        <f t="array" ref="BS14">IF($F14&lt;&gt;BS$2,1-_xlfn.NORM.DIST(0,INDEX(Rating,$F14)-INDEX(Rating,BS$2),10,1),"")</f>
        <v>0.6342007699223754</v>
      </c>
      <c r="BT14" s="1" cm="1">
        <f t="array" ref="BT14">IF($F14&lt;&gt;BT$2,1-_xlfn.NORM.DIST(0,INDEX(Rating,$F14)-INDEX(Rating,BT$2),10,1),"")</f>
        <v>0.70781063393868571</v>
      </c>
      <c r="BU14" s="1" cm="1">
        <f t="array" ref="BU14">IF($F14&lt;&gt;BU$2,1-_xlfn.NORM.DIST(0,INDEX(Rating,$F14)-INDEX(Rating,BU$2),10,1),"")</f>
        <v>0.35011870776527587</v>
      </c>
      <c r="BV14" s="1" cm="1">
        <f t="array" ref="BV14">IF($F14&lt;&gt;BV$2,1-_xlfn.NORM.DIST(0,INDEX(Rating,$F14)-INDEX(Rating,BV$2),10,1),"")</f>
        <v>0.92674919737968331</v>
      </c>
    </row>
    <row r="15" spans="2:74" x14ac:dyDescent="0.25">
      <c r="B15" t="s">
        <v>49</v>
      </c>
      <c r="C15">
        <v>13</v>
      </c>
      <c r="D15" s="2">
        <v>76.41</v>
      </c>
      <c r="F15">
        <v>13</v>
      </c>
      <c r="G15" s="1" cm="1">
        <f t="array" ref="G15">IF($F15&lt;&gt;G$2,1-_xlfn.NORM.DIST(0,INDEX(Rating,$F15)-INDEX(Rating,G$2),10,1),"")</f>
        <v>4.9267275423871548E-2</v>
      </c>
      <c r="H15" s="1" cm="1">
        <f t="array" ref="H15">IF($F15&lt;&gt;H$2,1-_xlfn.NORM.DIST(0,INDEX(Rating,$F15)-INDEX(Rating,H$2),10,1),"")</f>
        <v>0.73138263713916074</v>
      </c>
      <c r="I15" s="1" cm="1">
        <f t="array" ref="I15">IF($F15&lt;&gt;I$2,1-_xlfn.NORM.DIST(0,INDEX(Rating,$F15)-INDEX(Rating,I$2),10,1),"")</f>
        <v>0.83322798316828117</v>
      </c>
      <c r="J15" s="1" cm="1">
        <f t="array" ref="J15">IF($F15&lt;&gt;J$2,1-_xlfn.NORM.DIST(0,INDEX(Rating,$F15)-INDEX(Rating,J$2),10,1),"")</f>
        <v>0.18246792622013874</v>
      </c>
      <c r="K15" s="1" cm="1">
        <f t="array" ref="K15">IF($F15&lt;&gt;K$2,1-_xlfn.NORM.DIST(0,INDEX(Rating,$F15)-INDEX(Rating,K$2),10,1),"")</f>
        <v>0.17232943801287182</v>
      </c>
      <c r="L15" s="1" cm="1">
        <f t="array" ref="L15">IF($F15&lt;&gt;L$2,1-_xlfn.NORM.DIST(0,INDEX(Rating,$F15)-INDEX(Rating,L$2),10,1),"")</f>
        <v>0.18997185935906957</v>
      </c>
      <c r="M15" s="1" cm="1">
        <f t="array" ref="M15">IF($F15&lt;&gt;M$2,1-_xlfn.NORM.DIST(0,INDEX(Rating,$F15)-INDEX(Rating,M$2),10,1),"")</f>
        <v>0.33432556019432402</v>
      </c>
      <c r="N15" s="1" cm="1">
        <f t="array" ref="N15">IF($F15&lt;&gt;N$2,1-_xlfn.NORM.DIST(0,INDEX(Rating,$F15)-INDEX(Rating,N$2),10,1),"")</f>
        <v>0.1929710048475437</v>
      </c>
      <c r="O15" s="1" cm="1">
        <f t="array" ref="O15">IF($F15&lt;&gt;O$2,1-_xlfn.NORM.DIST(0,INDEX(Rating,$F15)-INDEX(Rating,O$2),10,1),"")</f>
        <v>0.37942168611025617</v>
      </c>
      <c r="P15" s="1" cm="1">
        <f t="array" ref="P15">IF($F15&lt;&gt;P$2,1-_xlfn.NORM.DIST(0,INDEX(Rating,$F15)-INDEX(Rating,P$2),10,1),"")</f>
        <v>0.13093121995151746</v>
      </c>
      <c r="Q15" s="1" cm="1">
        <f t="array" ref="Q15">IF($F15&lt;&gt;Q$2,1-_xlfn.NORM.DIST(0,INDEX(Rating,$F15)-INDEX(Rating,Q$2),10,1),"")</f>
        <v>0.24698758289778677</v>
      </c>
      <c r="R15" s="1" cm="1">
        <f t="array" ref="R15">IF($F15&lt;&gt;R$2,1-_xlfn.NORM.DIST(0,INDEX(Rating,$F15)-INDEX(Rating,R$2),10,1),"")</f>
        <v>0.13675831824089646</v>
      </c>
      <c r="S15" s="1" t="str" cm="1">
        <f t="array" ref="S15">IF($F15&lt;&gt;S$2,1-_xlfn.NORM.DIST(0,INDEX(Rating,$F15)-INDEX(Rating,S$2),10,1),"")</f>
        <v/>
      </c>
      <c r="T15" s="1" cm="1">
        <f t="array" ref="T15">IF($F15&lt;&gt;T$2,1-_xlfn.NORM.DIST(0,INDEX(Rating,$F15)-INDEX(Rating,T$2),10,1),"")</f>
        <v>0.27525369030370916</v>
      </c>
      <c r="U15" s="1" cm="1">
        <f t="array" ref="U15">IF($F15&lt;&gt;U$2,1-_xlfn.NORM.DIST(0,INDEX(Rating,$F15)-INDEX(Rating,U$2),10,1),"")</f>
        <v>0.22035346579673731</v>
      </c>
      <c r="V15" s="1" cm="1">
        <f t="array" ref="V15">IF($F15&lt;&gt;V$2,1-_xlfn.NORM.DIST(0,INDEX(Rating,$F15)-INDEX(Rating,V$2),10,1),"")</f>
        <v>8.9312617284337037E-2</v>
      </c>
      <c r="W15" s="1" cm="1">
        <f t="array" ref="W15">IF($F15&lt;&gt;W$2,1-_xlfn.NORM.DIST(0,INDEX(Rating,$F15)-INDEX(Rating,W$2),10,1),"")</f>
        <v>0.50398935631463138</v>
      </c>
      <c r="X15" s="1" cm="1">
        <f t="array" ref="X15">IF($F15&lt;&gt;X$2,1-_xlfn.NORM.DIST(0,INDEX(Rating,$F15)-INDEX(Rating,X$2),10,1),"")</f>
        <v>0.10115462099558592</v>
      </c>
      <c r="Y15" s="1" cm="1">
        <f t="array" ref="Y15">IF($F15&lt;&gt;Y$2,1-_xlfn.NORM.DIST(0,INDEX(Rating,$F15)-INDEX(Rating,Y$2),10,1),"")</f>
        <v>0.86736040667377878</v>
      </c>
      <c r="Z15" s="1" cm="1">
        <f t="array" ref="Z15">IF($F15&lt;&gt;Z$2,1-_xlfn.NORM.DIST(0,INDEX(Rating,$F15)-INDEX(Rating,Z$2),10,1),"")</f>
        <v>0.89526062001707762</v>
      </c>
      <c r="AA15" s="1" cm="1">
        <f t="array" ref="AA15">IF($F15&lt;&gt;AA$2,1-_xlfn.NORM.DIST(0,INDEX(Rating,$F15)-INDEX(Rating,AA$2),10,1),"")</f>
        <v>0.15576902671227666</v>
      </c>
      <c r="AB15" s="1" cm="1">
        <f t="array" ref="AB15">IF($F15&lt;&gt;AB$2,1-_xlfn.NORM.DIST(0,INDEX(Rating,$F15)-INDEX(Rating,AB$2),10,1),"")</f>
        <v>0.23422601521269493</v>
      </c>
      <c r="AC15" s="1" cm="1">
        <f t="array" ref="AC15">IF($F15&lt;&gt;AC$2,1-_xlfn.NORM.DIST(0,INDEX(Rating,$F15)-INDEX(Rating,AC$2),10,1),"")</f>
        <v>0.13719689987409867</v>
      </c>
      <c r="AD15" s="1" cm="1">
        <f t="array" ref="AD15">IF($F15&lt;&gt;AD$2,1-_xlfn.NORM.DIST(0,INDEX(Rating,$F15)-INDEX(Rating,AD$2),10,1),"")</f>
        <v>0.34163683745104256</v>
      </c>
      <c r="AE15" s="1" cm="1">
        <f t="array" ref="AE15">IF($F15&lt;&gt;AE$2,1-_xlfn.NORM.DIST(0,INDEX(Rating,$F15)-INDEX(Rating,AE$2),10,1),"")</f>
        <v>9.9047144069627224E-2</v>
      </c>
      <c r="AF15" s="1" cm="1">
        <f t="array" ref="AF15">IF($F15&lt;&gt;AF$2,1-_xlfn.NORM.DIST(0,INDEX(Rating,$F15)-INDEX(Rating,AF$2),10,1),"")</f>
        <v>0.45977523008861332</v>
      </c>
      <c r="AG15" s="1" cm="1">
        <f t="array" ref="AG15">IF($F15&lt;&gt;AG$2,1-_xlfn.NORM.DIST(0,INDEX(Rating,$F15)-INDEX(Rating,AG$2),10,1),"")</f>
        <v>0.17004182119025912</v>
      </c>
      <c r="AH15" s="1" cm="1">
        <f t="array" ref="AH15">IF($F15&lt;&gt;AH$2,1-_xlfn.NORM.DIST(0,INDEX(Rating,$F15)-INDEX(Rating,AH$2),10,1),"")</f>
        <v>0.22035346579673731</v>
      </c>
      <c r="AI15" s="1" cm="1">
        <f t="array" ref="AI15">IF($F15&lt;&gt;AI$2,1-_xlfn.NORM.DIST(0,INDEX(Rating,$F15)-INDEX(Rating,AI$2),10,1),"")</f>
        <v>0.18592858633316967</v>
      </c>
      <c r="AJ15" s="1" cm="1">
        <f t="array" ref="AJ15">IF($F15&lt;&gt;AJ$2,1-_xlfn.NORM.DIST(0,INDEX(Rating,$F15)-INDEX(Rating,AJ$2),10,1),"")</f>
        <v>0.56710167930044242</v>
      </c>
      <c r="AK15" s="1" cm="1">
        <f t="array" ref="AK15">IF($F15&lt;&gt;AK$2,1-_xlfn.NORM.DIST(0,INDEX(Rating,$F15)-INDEX(Rating,AK$2),10,1),"")</f>
        <v>0.19710704602723217</v>
      </c>
      <c r="AL15" s="1" cm="1">
        <f t="array" ref="AL15">IF($F15&lt;&gt;AL$2,1-_xlfn.NORM.DIST(0,INDEX(Rating,$F15)-INDEX(Rating,AL$2),10,1),"")</f>
        <v>0.22035346579673731</v>
      </c>
      <c r="AM15" s="1" cm="1">
        <f t="array" ref="AM15">IF($F15&lt;&gt;AM$2,1-_xlfn.NORM.DIST(0,INDEX(Rating,$F15)-INDEX(Rating,AM$2),10,1),"")</f>
        <v>0.133499513242747</v>
      </c>
      <c r="AN15" s="1" cm="1">
        <f t="array" ref="AN15">IF($F15&lt;&gt;AN$2,1-_xlfn.NORM.DIST(0,INDEX(Rating,$F15)-INDEX(Rating,AN$2),10,1),"")</f>
        <v>0.48683729382127283</v>
      </c>
      <c r="AO15" s="1" cm="1">
        <f t="array" ref="AO15">IF($F15&lt;&gt;AO$2,1-_xlfn.NORM.DIST(0,INDEX(Rating,$F15)-INDEX(Rating,AO$2),10,1),"")</f>
        <v>6.1294166310569165E-2</v>
      </c>
      <c r="AP15" s="1" cm="1">
        <f t="array" ref="AP15">IF($F15&lt;&gt;AP$2,1-_xlfn.NORM.DIST(0,INDEX(Rating,$F15)-INDEX(Rating,AP$2),10,1),"")</f>
        <v>0.64765606807850928</v>
      </c>
      <c r="AQ15" s="1" cm="1">
        <f t="array" ref="AQ15">IF($F15&lt;&gt;AQ$2,1-_xlfn.NORM.DIST(0,INDEX(Rating,$F15)-INDEX(Rating,AQ$2),10,1),"")</f>
        <v>0.19933470280209287</v>
      </c>
      <c r="AR15" s="1" cm="1">
        <f t="array" ref="AR15">IF($F15&lt;&gt;AR$2,1-_xlfn.NORM.DIST(0,INDEX(Rating,$F15)-INDEX(Rating,AR$2),10,1),"")</f>
        <v>0.18646458511710018</v>
      </c>
      <c r="AS15" s="1" cm="1">
        <f t="array" ref="AS15">IF($F15&lt;&gt;AS$2,1-_xlfn.NORM.DIST(0,INDEX(Rating,$F15)-INDEX(Rating,AS$2),10,1),"")</f>
        <v>0.21857938516527498</v>
      </c>
      <c r="AT15" s="1" cm="1">
        <f t="array" ref="AT15">IF($F15&lt;&gt;AT$2,1-_xlfn.NORM.DIST(0,INDEX(Rating,$F15)-INDEX(Rating,AT$2),10,1),"")</f>
        <v>0.29150272491303708</v>
      </c>
      <c r="AU15" s="1" cm="1">
        <f t="array" ref="AU15">IF($F15&lt;&gt;AU$2,1-_xlfn.NORM.DIST(0,INDEX(Rating,$F15)-INDEX(Rating,AU$2),10,1),"")</f>
        <v>0.16354305932769242</v>
      </c>
      <c r="AV15" s="1" cm="1">
        <f t="array" ref="AV15">IF($F15&lt;&gt;AV$2,1-_xlfn.NORM.DIST(0,INDEX(Rating,$F15)-INDEX(Rating,AV$2),10,1),"")</f>
        <v>0.3198922948534163</v>
      </c>
      <c r="AW15" s="1" cm="1">
        <f t="array" ref="AW15">IF($F15&lt;&gt;AW$2,1-_xlfn.NORM.DIST(0,INDEX(Rating,$F15)-INDEX(Rating,AW$2),10,1),"")</f>
        <v>0.2115658229246149</v>
      </c>
      <c r="AX15" s="1" cm="1">
        <f t="array" ref="AX15">IF($F15&lt;&gt;AX$2,1-_xlfn.NORM.DIST(0,INDEX(Rating,$F15)-INDEX(Rating,AX$2),10,1),"")</f>
        <v>0.27927385838198271</v>
      </c>
      <c r="AY15" s="1" cm="1">
        <f t="array" ref="AY15">IF($F15&lt;&gt;AY$2,1-_xlfn.NORM.DIST(0,INDEX(Rating,$F15)-INDEX(Rating,AY$2),10,1),"")</f>
        <v>0.30397566034627244</v>
      </c>
      <c r="AZ15" s="1" cm="1">
        <f t="array" ref="AZ15">IF($F15&lt;&gt;AZ$2,1-_xlfn.NORM.DIST(0,INDEX(Rating,$F15)-INDEX(Rating,AZ$2),10,1),"")</f>
        <v>0.1564873170930694</v>
      </c>
      <c r="BA15" s="1" cm="1">
        <f t="array" ref="BA15">IF($F15&lt;&gt;BA$2,1-_xlfn.NORM.DIST(0,INDEX(Rating,$F15)-INDEX(Rating,BA$2),10,1),"")</f>
        <v>0.62967775722397823</v>
      </c>
      <c r="BB15" s="1" cm="1">
        <f t="array" ref="BB15">IF($F15&lt;&gt;BB$2,1-_xlfn.NORM.DIST(0,INDEX(Rating,$F15)-INDEX(Rating,BB$2),10,1),"")</f>
        <v>0.16677201683171883</v>
      </c>
      <c r="BC15" s="1" cm="1">
        <f t="array" ref="BC15">IF($F15&lt;&gt;BC$2,1-_xlfn.NORM.DIST(0,INDEX(Rating,$F15)-INDEX(Rating,BC$2),10,1),"")</f>
        <v>0.22753178041744371</v>
      </c>
      <c r="BD15" s="1" cm="1">
        <f t="array" ref="BD15">IF($F15&lt;&gt;BD$2,1-_xlfn.NORM.DIST(0,INDEX(Rating,$F15)-INDEX(Rating,BD$2),10,1),"")</f>
        <v>8.0010639136033679E-2</v>
      </c>
      <c r="BE15" s="1" cm="1">
        <f t="array" ref="BE15">IF($F15&lt;&gt;BE$2,1-_xlfn.NORM.DIST(0,INDEX(Rating,$F15)-INDEX(Rating,BE$2),10,1),"")</f>
        <v>0.51116892442604955</v>
      </c>
      <c r="BF15" s="1" cm="1">
        <f t="array" ref="BF15">IF($F15&lt;&gt;BF$2,1-_xlfn.NORM.DIST(0,INDEX(Rating,$F15)-INDEX(Rating,BF$2),10,1),"")</f>
        <v>8.7868188858160057E-2</v>
      </c>
      <c r="BG15" s="1" cm="1">
        <f t="array" ref="BG15">IF($F15&lt;&gt;BG$2,1-_xlfn.NORM.DIST(0,INDEX(Rating,$F15)-INDEX(Rating,BG$2),10,1),"")</f>
        <v>0.77065327984207799</v>
      </c>
      <c r="BH15" s="1" cm="1">
        <f t="array" ref="BH15">IF($F15&lt;&gt;BH$2,1-_xlfn.NORM.DIST(0,INDEX(Rating,$F15)-INDEX(Rating,BH$2),10,1),"")</f>
        <v>0.1748941497132217</v>
      </c>
      <c r="BI15" s="1" cm="1">
        <f t="array" ref="BI15">IF($F15&lt;&gt;BI$2,1-_xlfn.NORM.DIST(0,INDEX(Rating,$F15)-INDEX(Rating,BI$2),10,1),"")</f>
        <v>0.18700153990208868</v>
      </c>
      <c r="BJ15" s="1" cm="1">
        <f t="array" ref="BJ15">IF($F15&lt;&gt;BJ$2,1-_xlfn.NORM.DIST(0,INDEX(Rating,$F15)-INDEX(Rating,BJ$2),10,1),"")</f>
        <v>0.15817179642354506</v>
      </c>
      <c r="BK15" s="1" cm="1">
        <f t="array" ref="BK15">IF($F15&lt;&gt;BK$2,1-_xlfn.NORM.DIST(0,INDEX(Rating,$F15)-INDEX(Rating,BK$2),10,1),"")</f>
        <v>0.24071638680444118</v>
      </c>
      <c r="BL15" s="1" cm="1">
        <f t="array" ref="BL15">IF($F15&lt;&gt;BL$2,1-_xlfn.NORM.DIST(0,INDEX(Rating,$F15)-INDEX(Rating,BL$2),10,1),"")</f>
        <v>8.5969481695011174E-2</v>
      </c>
      <c r="BM15" s="1" cm="1">
        <f t="array" ref="BM15">IF($F15&lt;&gt;BM$2,1-_xlfn.NORM.DIST(0,INDEX(Rating,$F15)-INDEX(Rating,BM$2),10,1),"")</f>
        <v>0.37145583131173698</v>
      </c>
      <c r="BN15" s="1" cm="1">
        <f t="array" ref="BN15">IF($F15&lt;&gt;BN$2,1-_xlfn.NORM.DIST(0,INDEX(Rating,$F15)-INDEX(Rating,BN$2),10,1),"")</f>
        <v>0.17004182119025912</v>
      </c>
      <c r="BO15" s="1" cm="1">
        <f t="array" ref="BO15">IF($F15&lt;&gt;BO$2,1-_xlfn.NORM.DIST(0,INDEX(Rating,$F15)-INDEX(Rating,BO$2),10,1),"")</f>
        <v>0.32347622063391035</v>
      </c>
      <c r="BP15" s="1" cm="1">
        <f t="array" ref="BP15">IF($F15&lt;&gt;BP$2,1-_xlfn.NORM.DIST(0,INDEX(Rating,$F15)-INDEX(Rating,BP$2),10,1),"")</f>
        <v>0.38973875244420286</v>
      </c>
      <c r="BQ15" s="1" cm="1">
        <f t="array" ref="BQ15">IF($F15&lt;&gt;BQ$2,1-_xlfn.NORM.DIST(0,INDEX(Rating,$F15)-INDEX(Rating,BQ$2),10,1),"")</f>
        <v>7.986206238578486E-2</v>
      </c>
      <c r="BR15" s="1" cm="1">
        <f t="array" ref="BR15">IF($F15&lt;&gt;BR$2,1-_xlfn.NORM.DIST(0,INDEX(Rating,$F15)-INDEX(Rating,BR$2),10,1),"")</f>
        <v>0.5163520520682412</v>
      </c>
      <c r="BS15" s="1" cm="1">
        <f t="array" ref="BS15">IF($F15&lt;&gt;BS$2,1-_xlfn.NORM.DIST(0,INDEX(Rating,$F15)-INDEX(Rating,BS$2),10,1),"")</f>
        <v>0.226025529394003</v>
      </c>
      <c r="BT15" s="1" cm="1">
        <f t="array" ref="BT15">IF($F15&lt;&gt;BT$2,1-_xlfn.NORM.DIST(0,INDEX(Rating,$F15)-INDEX(Rating,BT$2),10,1),"")</f>
        <v>0.29184595141734859</v>
      </c>
      <c r="BU15" s="1" cm="1">
        <f t="array" ref="BU15">IF($F15&lt;&gt;BU$2,1-_xlfn.NORM.DIST(0,INDEX(Rating,$F15)-INDEX(Rating,BU$2),10,1),"")</f>
        <v>6.9436623333331782E-2</v>
      </c>
      <c r="BV15" s="1" cm="1">
        <f t="array" ref="BV15">IF($F15&lt;&gt;BV$2,1-_xlfn.NORM.DIST(0,INDEX(Rating,$F15)-INDEX(Rating,BV$2),10,1),"")</f>
        <v>0.63945409713252632</v>
      </c>
    </row>
    <row r="16" spans="2:74" x14ac:dyDescent="0.25">
      <c r="B16" t="s">
        <v>50</v>
      </c>
      <c r="C16">
        <v>14</v>
      </c>
      <c r="D16" s="2">
        <v>82.38</v>
      </c>
      <c r="F16">
        <v>14</v>
      </c>
      <c r="G16" s="1" cm="1">
        <f t="array" ref="G16">IF($F16&lt;&gt;G$2,1-_xlfn.NORM.DIST(0,INDEX(Rating,$F16)-INDEX(Rating,G$2),10,1),"")</f>
        <v>0.14571266237276381</v>
      </c>
      <c r="H16" s="1" cm="1">
        <f t="array" ref="H16">IF($F16&lt;&gt;H$2,1-_xlfn.NORM.DIST(0,INDEX(Rating,$F16)-INDEX(Rating,H$2),10,1),"")</f>
        <v>0.88762613792216127</v>
      </c>
      <c r="I16" s="1" cm="1">
        <f t="array" ref="I16">IF($F16&lt;&gt;I$2,1-_xlfn.NORM.DIST(0,INDEX(Rating,$F16)-INDEX(Rating,I$2),10,1),"")</f>
        <v>0.94109121579034072</v>
      </c>
      <c r="J16" s="1" cm="1">
        <f t="array" ref="J16">IF($F16&lt;&gt;J$2,1-_xlfn.NORM.DIST(0,INDEX(Rating,$F16)-INDEX(Rating,J$2),10,1),"")</f>
        <v>0.37866076341052146</v>
      </c>
      <c r="K16" s="1" cm="1">
        <f t="array" ref="K16">IF($F16&lt;&gt;K$2,1-_xlfn.NORM.DIST(0,INDEX(Rating,$F16)-INDEX(Rating,K$2),10,1),"")</f>
        <v>0.36392009174717455</v>
      </c>
      <c r="L16" s="1" cm="1">
        <f t="array" ref="L16">IF($F16&lt;&gt;L$2,1-_xlfn.NORM.DIST(0,INDEX(Rating,$F16)-INDEX(Rating,L$2),10,1),"")</f>
        <v>0.38935519991583889</v>
      </c>
      <c r="M16" s="1" cm="1">
        <f t="array" ref="M16">IF($F16&lt;&gt;M$2,1-_xlfn.NORM.DIST(0,INDEX(Rating,$F16)-INDEX(Rating,M$2),10,1),"")</f>
        <v>0.56710167930044242</v>
      </c>
      <c r="N16" s="1" cm="1">
        <f t="array" ref="N16">IF($F16&lt;&gt;N$2,1-_xlfn.NORM.DIST(0,INDEX(Rating,$F16)-INDEX(Rating,N$2),10,1),"")</f>
        <v>0.39358012680196031</v>
      </c>
      <c r="O16" s="1" cm="1">
        <f t="array" ref="O16">IF($F16&lt;&gt;O$2,1-_xlfn.NORM.DIST(0,INDEX(Rating,$F16)-INDEX(Rating,O$2),10,1),"")</f>
        <v>0.61409188119887703</v>
      </c>
      <c r="P16" s="1" cm="1">
        <f t="array" ref="P16">IF($F16&lt;&gt;P$2,1-_xlfn.NORM.DIST(0,INDEX(Rating,$F16)-INDEX(Rating,P$2),10,1),"")</f>
        <v>0.29979159546869583</v>
      </c>
      <c r="Q16" s="1" cm="1">
        <f t="array" ref="Q16">IF($F16&lt;&gt;Q$2,1-_xlfn.NORM.DIST(0,INDEX(Rating,$F16)-INDEX(Rating,Q$2),10,1),"")</f>
        <v>0.46533575605428523</v>
      </c>
      <c r="R16" s="1" cm="1">
        <f t="array" ref="R16">IF($F16&lt;&gt;R$2,1-_xlfn.NORM.DIST(0,INDEX(Rating,$F16)-INDEX(Rating,R$2),10,1),"")</f>
        <v>0.30924202109245413</v>
      </c>
      <c r="S16" s="1" cm="1">
        <f t="array" ref="S16">IF($F16&lt;&gt;S$2,1-_xlfn.NORM.DIST(0,INDEX(Rating,$F16)-INDEX(Rating,S$2),10,1),"")</f>
        <v>0.72474630969629084</v>
      </c>
      <c r="T16" s="1" t="str" cm="1">
        <f t="array" ref="T16">IF($F16&lt;&gt;T$2,1-_xlfn.NORM.DIST(0,INDEX(Rating,$F16)-INDEX(Rating,T$2),10,1),"")</f>
        <v/>
      </c>
      <c r="U16" s="1" cm="1">
        <f t="array" ref="U16">IF($F16&lt;&gt;U$2,1-_xlfn.NORM.DIST(0,INDEX(Rating,$F16)-INDEX(Rating,U$2),10,1),"")</f>
        <v>0.43093273111529096</v>
      </c>
      <c r="V16" s="1" cm="1">
        <f t="array" ref="V16">IF($F16&lt;&gt;V$2,1-_xlfn.NORM.DIST(0,INDEX(Rating,$F16)-INDEX(Rating,V$2),10,1),"")</f>
        <v>0.22723007877129542</v>
      </c>
      <c r="W16" s="1" cm="1">
        <f t="array" ref="W16">IF($F16&lt;&gt;W$2,1-_xlfn.NORM.DIST(0,INDEX(Rating,$F16)-INDEX(Rating,W$2),10,1),"")</f>
        <v>0.72807454392977855</v>
      </c>
      <c r="X16" s="1" cm="1">
        <f t="array" ref="X16">IF($F16&lt;&gt;X$2,1-_xlfn.NORM.DIST(0,INDEX(Rating,$F16)-INDEX(Rating,X$2),10,1),"")</f>
        <v>0.2488858466080488</v>
      </c>
      <c r="Y16" s="1" cm="1">
        <f t="array" ref="Y16">IF($F16&lt;&gt;Y$2,1-_xlfn.NORM.DIST(0,INDEX(Rating,$F16)-INDEX(Rating,Y$2),10,1),"")</f>
        <v>0.95645944358645618</v>
      </c>
      <c r="Z16" s="1" cm="1">
        <f t="array" ref="Z16">IF($F16&lt;&gt;Z$2,1-_xlfn.NORM.DIST(0,INDEX(Rating,$F16)-INDEX(Rating,Z$2),10,1),"")</f>
        <v>0.96798708854575555</v>
      </c>
      <c r="AA16" s="1" cm="1">
        <f t="array" ref="AA16">IF($F16&lt;&gt;AA$2,1-_xlfn.NORM.DIST(0,INDEX(Rating,$F16)-INDEX(Rating,AA$2),10,1),"")</f>
        <v>0.33907095156183098</v>
      </c>
      <c r="AB16" s="1" cm="1">
        <f t="array" ref="AB16">IF($F16&lt;&gt;AB$2,1-_xlfn.NORM.DIST(0,INDEX(Rating,$F16)-INDEX(Rating,AB$2),10,1),"")</f>
        <v>0.44907448652068827</v>
      </c>
      <c r="AC16" s="1" cm="1">
        <f t="array" ref="AC16">IF($F16&lt;&gt;AC$2,1-_xlfn.NORM.DIST(0,INDEX(Rating,$F16)-INDEX(Rating,AC$2),10,1),"")</f>
        <v>0.3099472054726693</v>
      </c>
      <c r="AD16" s="1" cm="1">
        <f t="array" ref="AD16">IF($F16&lt;&gt;AD$2,1-_xlfn.NORM.DIST(0,INDEX(Rating,$F16)-INDEX(Rating,AD$2),10,1),"")</f>
        <v>0.57495359160499893</v>
      </c>
      <c r="AE16" s="1" cm="1">
        <f t="array" ref="AE16">IF($F16&lt;&gt;AE$2,1-_xlfn.NORM.DIST(0,INDEX(Rating,$F16)-INDEX(Rating,AE$2),10,1),"")</f>
        <v>0.24509709367430932</v>
      </c>
      <c r="AF16" s="1" cm="1">
        <f t="array" ref="AF16">IF($F16&lt;&gt;AF$2,1-_xlfn.NORM.DIST(0,INDEX(Rating,$F16)-INDEX(Rating,AF$2),10,1),"")</f>
        <v>0.69005279452733015</v>
      </c>
      <c r="AG16" s="1" cm="1">
        <f t="array" ref="AG16">IF($F16&lt;&gt;AG$2,1-_xlfn.NORM.DIST(0,INDEX(Rating,$F16)-INDEX(Rating,AG$2),10,1),"")</f>
        <v>0.36054590286747312</v>
      </c>
      <c r="AH16" s="1" cm="1">
        <f t="array" ref="AH16">IF($F16&lt;&gt;AH$2,1-_xlfn.NORM.DIST(0,INDEX(Rating,$F16)-INDEX(Rating,AH$2),10,1),"")</f>
        <v>0.43093273111529096</v>
      </c>
      <c r="AI16" s="1" cm="1">
        <f t="array" ref="AI16">IF($F16&lt;&gt;AI$2,1-_xlfn.NORM.DIST(0,INDEX(Rating,$F16)-INDEX(Rating,AI$2),10,1),"")</f>
        <v>0.38361504069809849</v>
      </c>
      <c r="AJ16" s="1" cm="1">
        <f t="array" ref="AJ16">IF($F16&lt;&gt;AJ$2,1-_xlfn.NORM.DIST(0,INDEX(Rating,$F16)-INDEX(Rating,AJ$2),10,1),"")</f>
        <v>0.77816184890748163</v>
      </c>
      <c r="AK16" s="1" cm="1">
        <f t="array" ref="AK16">IF($F16&lt;&gt;AK$2,1-_xlfn.NORM.DIST(0,INDEX(Rating,$F16)-INDEX(Rating,AK$2),10,1),"")</f>
        <v>0.3993615496156171</v>
      </c>
      <c r="AL16" s="1" cm="1">
        <f t="array" ref="AL16">IF($F16&lt;&gt;AL$2,1-_xlfn.NORM.DIST(0,INDEX(Rating,$F16)-INDEX(Rating,AL$2),10,1),"")</f>
        <v>0.43093273111529096</v>
      </c>
      <c r="AM16" s="1" cm="1">
        <f t="array" ref="AM16">IF($F16&lt;&gt;AM$2,1-_xlfn.NORM.DIST(0,INDEX(Rating,$F16)-INDEX(Rating,AM$2),10,1),"")</f>
        <v>0.30397566034627244</v>
      </c>
      <c r="AN16" s="1" cm="1">
        <f t="array" ref="AN16">IF($F16&lt;&gt;AN$2,1-_xlfn.NORM.DIST(0,INDEX(Rating,$F16)-INDEX(Rating,AN$2),10,1),"")</f>
        <v>0.71362293392883669</v>
      </c>
      <c r="AO16" s="1" cm="1">
        <f t="array" ref="AO16">IF($F16&lt;&gt;AO$2,1-_xlfn.NORM.DIST(0,INDEX(Rating,$F16)-INDEX(Rating,AO$2),10,1),"")</f>
        <v>0.17181938946717801</v>
      </c>
      <c r="AP16" s="1" cm="1">
        <f t="array" ref="AP16">IF($F16&lt;&gt;AP$2,1-_xlfn.NORM.DIST(0,INDEX(Rating,$F16)-INDEX(Rating,AP$2),10,1),"")</f>
        <v>0.83546776783315158</v>
      </c>
      <c r="AQ16" s="1" cm="1">
        <f t="array" ref="AQ16">IF($F16&lt;&gt;AQ$2,1-_xlfn.NORM.DIST(0,INDEX(Rating,$F16)-INDEX(Rating,AQ$2),10,1),"")</f>
        <v>0.40245411203690384</v>
      </c>
      <c r="AR16" s="1" cm="1">
        <f t="array" ref="AR16">IF($F16&lt;&gt;AR$2,1-_xlfn.NORM.DIST(0,INDEX(Rating,$F16)-INDEX(Rating,AR$2),10,1),"")</f>
        <v>0.38437895168583092</v>
      </c>
      <c r="AS16" s="1" cm="1">
        <f t="array" ref="AS16">IF($F16&lt;&gt;AS$2,1-_xlfn.NORM.DIST(0,INDEX(Rating,$F16)-INDEX(Rating,AS$2),10,1),"")</f>
        <v>0.42857628409909876</v>
      </c>
      <c r="AT16" s="1" cm="1">
        <f t="array" ref="AT16">IF($F16&lt;&gt;AT$2,1-_xlfn.NORM.DIST(0,INDEX(Rating,$F16)-INDEX(Rating,AT$2),10,1),"")</f>
        <v>0.51914187869576101</v>
      </c>
      <c r="AU16" s="1" cm="1">
        <f t="array" ref="AU16">IF($F16&lt;&gt;AU$2,1-_xlfn.NORM.DIST(0,INDEX(Rating,$F16)-INDEX(Rating,AU$2),10,1),"")</f>
        <v>0.35085988203854834</v>
      </c>
      <c r="AV16" s="1" cm="1">
        <f t="array" ref="AV16">IF($F16&lt;&gt;AV$2,1-_xlfn.NORM.DIST(0,INDEX(Rating,$F16)-INDEX(Rating,AV$2),10,1),"")</f>
        <v>0.55132117558549387</v>
      </c>
      <c r="AW16" s="1" cm="1">
        <f t="array" ref="AW16">IF($F16&lt;&gt;AW$2,1-_xlfn.NORM.DIST(0,INDEX(Rating,$F16)-INDEX(Rating,AW$2),10,1),"")</f>
        <v>0.41917674945510397</v>
      </c>
      <c r="AX16" s="1" cm="1">
        <f t="array" ref="AX16">IF($F16&lt;&gt;AX$2,1-_xlfn.NORM.DIST(0,INDEX(Rating,$F16)-INDEX(Rating,AX$2),10,1),"")</f>
        <v>0.50478719247192183</v>
      </c>
      <c r="AY16" s="1" cm="1">
        <f t="array" ref="AY16">IF($F16&lt;&gt;AY$2,1-_xlfn.NORM.DIST(0,INDEX(Rating,$F16)-INDEX(Rating,AY$2),10,1),"")</f>
        <v>0.53347178411508633</v>
      </c>
      <c r="AZ16" s="1" cm="1">
        <f t="array" ref="AZ16">IF($F16&lt;&gt;AZ$2,1-_xlfn.NORM.DIST(0,INDEX(Rating,$F16)-INDEX(Rating,AZ$2),10,1),"")</f>
        <v>0.34016971161496101</v>
      </c>
      <c r="BA16" s="1" cm="1">
        <f t="array" ref="BA16">IF($F16&lt;&gt;BA$2,1-_xlfn.NORM.DIST(0,INDEX(Rating,$F16)-INDEX(Rating,BA$2),10,1),"")</f>
        <v>0.82329621519043872</v>
      </c>
      <c r="BB16" s="1" cm="1">
        <f t="array" ref="BB16">IF($F16&lt;&gt;BB$2,1-_xlfn.NORM.DIST(0,INDEX(Rating,$F16)-INDEX(Rating,BB$2),10,1),"")</f>
        <v>0.35569124519945317</v>
      </c>
      <c r="BC16" s="1" cm="1">
        <f t="array" ref="BC16">IF($F16&lt;&gt;BC$2,1-_xlfn.NORM.DIST(0,INDEX(Rating,$F16)-INDEX(Rating,BC$2),10,1),"")</f>
        <v>0.4403823076297575</v>
      </c>
      <c r="BD16" s="1" cm="1">
        <f t="array" ref="BD16">IF($F16&lt;&gt;BD$2,1-_xlfn.NORM.DIST(0,INDEX(Rating,$F16)-INDEX(Rating,BD$2),10,1),"")</f>
        <v>0.20954529107107089</v>
      </c>
      <c r="BE16" s="1" cm="1">
        <f t="array" ref="BE16">IF($F16&lt;&gt;BE$2,1-_xlfn.NORM.DIST(0,INDEX(Rating,$F16)-INDEX(Rating,BE$2),10,1),"")</f>
        <v>0.73401447095129946</v>
      </c>
      <c r="BF16" s="1" cm="1">
        <f t="array" ref="BF16">IF($F16&lt;&gt;BF$2,1-_xlfn.NORM.DIST(0,INDEX(Rating,$F16)-INDEX(Rating,BF$2),10,1),"")</f>
        <v>0.22452493122860107</v>
      </c>
      <c r="BG16" s="1" cm="1">
        <f t="array" ref="BG16">IF($F16&lt;&gt;BG$2,1-_xlfn.NORM.DIST(0,INDEX(Rating,$F16)-INDEX(Rating,BG$2),10,1),"")</f>
        <v>0.90955178160528516</v>
      </c>
      <c r="BH16" s="1" cm="1">
        <f t="array" ref="BH16">IF($F16&lt;&gt;BH$2,1-_xlfn.NORM.DIST(0,INDEX(Rating,$F16)-INDEX(Rating,BH$2),10,1),"")</f>
        <v>0.36768159388864952</v>
      </c>
      <c r="BI16" s="1" cm="1">
        <f t="array" ref="BI16">IF($F16&lt;&gt;BI$2,1-_xlfn.NORM.DIST(0,INDEX(Rating,$F16)-INDEX(Rating,BI$2),10,1),"")</f>
        <v>0.38514331198515861</v>
      </c>
      <c r="BJ16" s="1" cm="1">
        <f t="array" ref="BJ16">IF($F16&lt;&gt;BJ$2,1-_xlfn.NORM.DIST(0,INDEX(Rating,$F16)-INDEX(Rating,BJ$2),10,1),"")</f>
        <v>0.3427387554726733</v>
      </c>
      <c r="BK16" s="1" cm="1">
        <f t="array" ref="BK16">IF($F16&lt;&gt;BK$2,1-_xlfn.NORM.DIST(0,INDEX(Rating,$F16)-INDEX(Rating,BK$2),10,1),"")</f>
        <v>0.45739448987786524</v>
      </c>
      <c r="BL16" s="1" cm="1">
        <f t="array" ref="BL16">IF($F16&lt;&gt;BL$2,1-_xlfn.NORM.DIST(0,INDEX(Rating,$F16)-INDEX(Rating,BL$2),10,1),"")</f>
        <v>0.22094665526647739</v>
      </c>
      <c r="BM16" s="1" cm="1">
        <f t="array" ref="BM16">IF($F16&lt;&gt;BM$2,1-_xlfn.NORM.DIST(0,INDEX(Rating,$F16)-INDEX(Rating,BM$2),10,1),"")</f>
        <v>0.60603515866673097</v>
      </c>
      <c r="BN16" s="1" cm="1">
        <f t="array" ref="BN16">IF($F16&lt;&gt;BN$2,1-_xlfn.NORM.DIST(0,INDEX(Rating,$F16)-INDEX(Rating,BN$2),10,1),"")</f>
        <v>0.36054590286747312</v>
      </c>
      <c r="BO16" s="1" cm="1">
        <f t="array" ref="BO16">IF($F16&lt;&gt;BO$2,1-_xlfn.NORM.DIST(0,INDEX(Rating,$F16)-INDEX(Rating,BO$2),10,1),"")</f>
        <v>0.55527492547600832</v>
      </c>
      <c r="BP16" s="1" cm="1">
        <f t="array" ref="BP16">IF($F16&lt;&gt;BP$2,1-_xlfn.NORM.DIST(0,INDEX(Rating,$F16)-INDEX(Rating,BP$2),10,1),"")</f>
        <v>0.62437819887306878</v>
      </c>
      <c r="BQ16" s="1" cm="1">
        <f t="array" ref="BQ16">IF($F16&lt;&gt;BQ$2,1-_xlfn.NORM.DIST(0,INDEX(Rating,$F16)-INDEX(Rating,BQ$2),10,1),"")</f>
        <v>0.20925757313650495</v>
      </c>
      <c r="BR16" s="1" cm="1">
        <f t="array" ref="BR16">IF($F16&lt;&gt;BR$2,1-_xlfn.NORM.DIST(0,INDEX(Rating,$F16)-INDEX(Rating,BR$2),10,1),"")</f>
        <v>0.73826315995552039</v>
      </c>
      <c r="BS16" s="1" cm="1">
        <f t="array" ref="BS16">IF($F16&lt;&gt;BS$2,1-_xlfn.NORM.DIST(0,INDEX(Rating,$F16)-INDEX(Rating,BS$2),10,1),"")</f>
        <v>0.43841065865275275</v>
      </c>
      <c r="BT16" s="1" cm="1">
        <f t="array" ref="BT16">IF($F16&lt;&gt;BT$2,1-_xlfn.NORM.DIST(0,INDEX(Rating,$F16)-INDEX(Rating,BT$2),10,1),"")</f>
        <v>0.5195403520294235</v>
      </c>
      <c r="BU16" s="1" cm="1">
        <f t="array" ref="BU16">IF($F16&lt;&gt;BU$2,1-_xlfn.NORM.DIST(0,INDEX(Rating,$F16)-INDEX(Rating,BU$2),10,1),"")</f>
        <v>0.18861813575583675</v>
      </c>
      <c r="BV16" s="1" cm="1">
        <f t="array" ref="BV16">IF($F16&lt;&gt;BV$2,1-_xlfn.NORM.DIST(0,INDEX(Rating,$F16)-INDEX(Rating,BV$2),10,1),"")</f>
        <v>0.82995817880974054</v>
      </c>
    </row>
    <row r="17" spans="2:74" x14ac:dyDescent="0.25">
      <c r="B17" t="s">
        <v>51</v>
      </c>
      <c r="C17">
        <v>15</v>
      </c>
      <c r="D17" s="2">
        <v>84.12</v>
      </c>
      <c r="F17">
        <v>15</v>
      </c>
      <c r="G17" s="1" cm="1">
        <f t="array" ref="G17">IF($F17&lt;&gt;G$2,1-_xlfn.NORM.DIST(0,INDEX(Rating,$F17)-INDEX(Rating,G$2),10,1),"")</f>
        <v>0.18915890999522367</v>
      </c>
      <c r="H17" s="1" cm="1">
        <f t="array" ref="H17">IF($F17&lt;&gt;H$2,1-_xlfn.NORM.DIST(0,INDEX(Rating,$F17)-INDEX(Rating,H$2),10,1),"")</f>
        <v>0.91743147744329678</v>
      </c>
      <c r="I17" s="1" cm="1">
        <f t="array" ref="I17">IF($F17&lt;&gt;I$2,1-_xlfn.NORM.DIST(0,INDEX(Rating,$F17)-INDEX(Rating,I$2),10,1),"")</f>
        <v>0.95889459311228875</v>
      </c>
      <c r="J17" s="1" cm="1">
        <f t="array" ref="J17">IF($F17&lt;&gt;J$2,1-_xlfn.NORM.DIST(0,INDEX(Rating,$F17)-INDEX(Rating,J$2),10,1),"")</f>
        <v>0.4463059371656185</v>
      </c>
      <c r="K17" s="1" cm="1">
        <f t="array" ref="K17">IF($F17&lt;&gt;K$2,1-_xlfn.NORM.DIST(0,INDEX(Rating,$F17)-INDEX(Rating,K$2),10,1),"")</f>
        <v>0.43093273111529151</v>
      </c>
      <c r="L17" s="1" cm="1">
        <f t="array" ref="L17">IF($F17&lt;&gt;L$2,1-_xlfn.NORM.DIST(0,INDEX(Rating,$F17)-INDEX(Rating,L$2),10,1),"")</f>
        <v>0.45739448987786568</v>
      </c>
      <c r="M17" s="1" cm="1">
        <f t="array" ref="M17">IF($F17&lt;&gt;M$2,1-_xlfn.NORM.DIST(0,INDEX(Rating,$F17)-INDEX(Rating,M$2),10,1),"")</f>
        <v>0.63420076992237595</v>
      </c>
      <c r="N17" s="1" cm="1">
        <f t="array" ref="N17">IF($F17&lt;&gt;N$2,1-_xlfn.NORM.DIST(0,INDEX(Rating,$F17)-INDEX(Rating,N$2),10,1),"")</f>
        <v>0.4617602862818424</v>
      </c>
      <c r="O17" s="1" cm="1">
        <f t="array" ref="O17">IF($F17&lt;&gt;O$2,1-_xlfn.NORM.DIST(0,INDEX(Rating,$F17)-INDEX(Rating,O$2),10,1),"")</f>
        <v>0.67867612718430737</v>
      </c>
      <c r="P17" s="1" cm="1">
        <f t="array" ref="P17">IF($F17&lt;&gt;P$2,1-_xlfn.NORM.DIST(0,INDEX(Rating,$F17)-INDEX(Rating,P$2),10,1),"")</f>
        <v>0.3627941741993882</v>
      </c>
      <c r="Q17" s="1" cm="1">
        <f t="array" ref="Q17">IF($F17&lt;&gt;Q$2,1-_xlfn.NORM.DIST(0,INDEX(Rating,$F17)-INDEX(Rating,Q$2),10,1),"")</f>
        <v>0.53466424394571477</v>
      </c>
      <c r="R17" s="1" cm="1">
        <f t="array" ref="R17">IF($F17&lt;&gt;R$2,1-_xlfn.NORM.DIST(0,INDEX(Rating,$F17)-INDEX(Rating,R$2),10,1),"")</f>
        <v>0.37296901711544961</v>
      </c>
      <c r="S17" s="1" cm="1">
        <f t="array" ref="S17">IF($F17&lt;&gt;S$2,1-_xlfn.NORM.DIST(0,INDEX(Rating,$F17)-INDEX(Rating,S$2),10,1),"")</f>
        <v>0.77964653420326269</v>
      </c>
      <c r="T17" s="1" cm="1">
        <f t="array" ref="T17">IF($F17&lt;&gt;T$2,1-_xlfn.NORM.DIST(0,INDEX(Rating,$F17)-INDEX(Rating,T$2),10,1),"")</f>
        <v>0.56906726888470904</v>
      </c>
      <c r="U17" s="1" t="str" cm="1">
        <f t="array" ref="U17">IF($F17&lt;&gt;U$2,1-_xlfn.NORM.DIST(0,INDEX(Rating,$F17)-INDEX(Rating,U$2),10,1),"")</f>
        <v/>
      </c>
      <c r="V17" s="1" cm="1">
        <f t="array" ref="V17">IF($F17&lt;&gt;V$2,1-_xlfn.NORM.DIST(0,INDEX(Rating,$F17)-INDEX(Rating,V$2),10,1),"")</f>
        <v>0.28298390063691348</v>
      </c>
      <c r="W17" s="1" cm="1">
        <f t="array" ref="W17">IF($F17&lt;&gt;W$2,1-_xlfn.NORM.DIST(0,INDEX(Rating,$F17)-INDEX(Rating,W$2),10,1),"")</f>
        <v>0.78259875264590817</v>
      </c>
      <c r="X17" s="1" cm="1">
        <f t="array" ref="X17">IF($F17&lt;&gt;X$2,1-_xlfn.NORM.DIST(0,INDEX(Rating,$F17)-INDEX(Rating,X$2),10,1),"")</f>
        <v>0.30713068849159131</v>
      </c>
      <c r="Y17" s="1" cm="1">
        <f t="array" ref="Y17">IF($F17&lt;&gt;Y$2,1-_xlfn.NORM.DIST(0,INDEX(Rating,$F17)-INDEX(Rating,Y$2),10,1),"")</f>
        <v>0.97028508109168943</v>
      </c>
      <c r="Z17" s="1" cm="1">
        <f t="array" ref="Z17">IF($F17&lt;&gt;Z$2,1-_xlfn.NORM.DIST(0,INDEX(Rating,$F17)-INDEX(Rating,Z$2),10,1),"")</f>
        <v>0.97861760767805395</v>
      </c>
      <c r="AA17" s="1" cm="1">
        <f t="array" ref="AA17">IF($F17&lt;&gt;AA$2,1-_xlfn.NORM.DIST(0,INDEX(Rating,$F17)-INDEX(Rating,AA$2),10,1),"")</f>
        <v>0.40477755826194328</v>
      </c>
      <c r="AB17" s="1" cm="1">
        <f t="array" ref="AB17">IF($F17&lt;&gt;AB$2,1-_xlfn.NORM.DIST(0,INDEX(Rating,$F17)-INDEX(Rating,AB$2),10,1),"")</f>
        <v>0.51834487504449811</v>
      </c>
      <c r="AC17" s="1" cm="1">
        <f t="array" ref="AC17">IF($F17&lt;&gt;AC$2,1-_xlfn.NORM.DIST(0,INDEX(Rating,$F17)-INDEX(Rating,AC$2),10,1),"")</f>
        <v>0.37372634725730047</v>
      </c>
      <c r="AD17" s="1" cm="1">
        <f t="array" ref="AD17">IF($F17&lt;&gt;AD$2,1-_xlfn.NORM.DIST(0,INDEX(Rating,$F17)-INDEX(Rating,AD$2),10,1),"")</f>
        <v>0.64169755783570293</v>
      </c>
      <c r="AE17" s="1" cm="1">
        <f t="array" ref="AE17">IF($F17&lt;&gt;AE$2,1-_xlfn.NORM.DIST(0,INDEX(Rating,$F17)-INDEX(Rating,AE$2),10,1),"")</f>
        <v>0.3029272046094752</v>
      </c>
      <c r="AF17" s="1" cm="1">
        <f t="array" ref="AF17">IF($F17&lt;&gt;AF$2,1-_xlfn.NORM.DIST(0,INDEX(Rating,$F17)-INDEX(Rating,AF$2),10,1),"")</f>
        <v>0.74857110490469003</v>
      </c>
      <c r="AG17" s="1" cm="1">
        <f t="array" ref="AG17">IF($F17&lt;&gt;AG$2,1-_xlfn.NORM.DIST(0,INDEX(Rating,$F17)-INDEX(Rating,AG$2),10,1),"")</f>
        <v>0.42739900930869013</v>
      </c>
      <c r="AH17" s="1" cm="1">
        <f t="array" ref="AH17">IF($F17&lt;&gt;AH$2,1-_xlfn.NORM.DIST(0,INDEX(Rating,$F17)-INDEX(Rating,AH$2),10,1),"")</f>
        <v>0.5</v>
      </c>
      <c r="AI17" s="1" cm="1">
        <f t="array" ref="AI17">IF($F17&lt;&gt;AI$2,1-_xlfn.NORM.DIST(0,INDEX(Rating,$F17)-INDEX(Rating,AI$2),10,1),"")</f>
        <v>0.45144950913548698</v>
      </c>
      <c r="AJ17" s="1" cm="1">
        <f t="array" ref="AJ17">IF($F17&lt;&gt;AJ$2,1-_xlfn.NORM.DIST(0,INDEX(Rating,$F17)-INDEX(Rating,AJ$2),10,1),"")</f>
        <v>0.82639121966137563</v>
      </c>
      <c r="AK17" s="1" cm="1">
        <f t="array" ref="AK17">IF($F17&lt;&gt;AK$2,1-_xlfn.NORM.DIST(0,INDEX(Rating,$F17)-INDEX(Rating,AK$2),10,1),"")</f>
        <v>0.46772097625305897</v>
      </c>
      <c r="AL17" s="1" cm="1">
        <f t="array" ref="AL17">IF($F17&lt;&gt;AL$2,1-_xlfn.NORM.DIST(0,INDEX(Rating,$F17)-INDEX(Rating,AL$2),10,1),"")</f>
        <v>0.5</v>
      </c>
      <c r="AM17" s="1" cm="1">
        <f t="array" ref="AM17">IF($F17&lt;&gt;AM$2,1-_xlfn.NORM.DIST(0,INDEX(Rating,$F17)-INDEX(Rating,AM$2),10,1),"")</f>
        <v>0.36730486508160576</v>
      </c>
      <c r="AN17" s="1" cm="1">
        <f t="array" ref="AN17">IF($F17&lt;&gt;AN$2,1-_xlfn.NORM.DIST(0,INDEX(Rating,$F17)-INDEX(Rating,AN$2),10,1),"")</f>
        <v>0.76974277543492864</v>
      </c>
      <c r="AO17" s="1" cm="1">
        <f t="array" ref="AO17">IF($F17&lt;&gt;AO$2,1-_xlfn.NORM.DIST(0,INDEX(Rating,$F17)-INDEX(Rating,AO$2),10,1),"")</f>
        <v>0.21976119031998609</v>
      </c>
      <c r="AP17" s="1" cm="1">
        <f t="array" ref="AP17">IF($F17&lt;&gt;AP$2,1-_xlfn.NORM.DIST(0,INDEX(Rating,$F17)-INDEX(Rating,AP$2),10,1),"")</f>
        <v>0.87492806436284976</v>
      </c>
      <c r="AQ17" s="1" cm="1">
        <f t="array" ref="AQ17">IF($F17&lt;&gt;AQ$2,1-_xlfn.NORM.DIST(0,INDEX(Rating,$F17)-INDEX(Rating,AQ$2),10,1),"")</f>
        <v>0.47090305875609073</v>
      </c>
      <c r="AR17" s="1" cm="1">
        <f t="array" ref="AR17">IF($F17&lt;&gt;AR$2,1-_xlfn.NORM.DIST(0,INDEX(Rating,$F17)-INDEX(Rating,AR$2),10,1),"")</f>
        <v>0.45224157397941656</v>
      </c>
      <c r="AS17" s="1" cm="1">
        <f t="array" ref="AS17">IF($F17&lt;&gt;AS$2,1-_xlfn.NORM.DIST(0,INDEX(Rating,$F17)-INDEX(Rating,AS$2),10,1),"")</f>
        <v>0.49760636067943587</v>
      </c>
      <c r="AT17" s="1" cm="1">
        <f t="array" ref="AT17">IF($F17&lt;&gt;AT$2,1-_xlfn.NORM.DIST(0,INDEX(Rating,$F17)-INDEX(Rating,AT$2),10,1),"")</f>
        <v>0.58784305833432171</v>
      </c>
      <c r="AU17" s="1" cm="1">
        <f t="array" ref="AU17">IF($F17&lt;&gt;AU$2,1-_xlfn.NORM.DIST(0,INDEX(Rating,$F17)-INDEX(Rating,AU$2),10,1),"")</f>
        <v>0.41722411930834324</v>
      </c>
      <c r="AV17" s="1" cm="1">
        <f t="array" ref="AV17">IF($F17&lt;&gt;AV$2,1-_xlfn.NORM.DIST(0,INDEX(Rating,$F17)-INDEX(Rating,AV$2),10,1),"")</f>
        <v>0.61905506920112585</v>
      </c>
      <c r="AW17" s="1" cm="1">
        <f t="array" ref="AW17">IF($F17&lt;&gt;AW$2,1-_xlfn.NORM.DIST(0,INDEX(Rating,$F17)-INDEX(Rating,AW$2),10,1),"")</f>
        <v>0.4880335265858875</v>
      </c>
      <c r="AX17" s="1" cm="1">
        <f t="array" ref="AX17">IF($F17&lt;&gt;AX$2,1-_xlfn.NORM.DIST(0,INDEX(Rating,$F17)-INDEX(Rating,AX$2),10,1),"")</f>
        <v>0.57377761933572724</v>
      </c>
      <c r="AY17" s="1" cm="1">
        <f t="array" ref="AY17">IF($F17&lt;&gt;AY$2,1-_xlfn.NORM.DIST(0,INDEX(Rating,$F17)-INDEX(Rating,AY$2),10,1),"")</f>
        <v>0.60179654638770219</v>
      </c>
      <c r="AZ17" s="1" cm="1">
        <f t="array" ref="AZ17">IF($F17&lt;&gt;AZ$2,1-_xlfn.NORM.DIST(0,INDEX(Rating,$F17)-INDEX(Rating,AZ$2),10,1),"")</f>
        <v>0.4059405471011942</v>
      </c>
      <c r="BA17" s="1" cm="1">
        <f t="array" ref="BA17">IF($F17&lt;&gt;BA$2,1-_xlfn.NORM.DIST(0,INDEX(Rating,$F17)-INDEX(Rating,BA$2),10,1),"")</f>
        <v>0.8647691641941776</v>
      </c>
      <c r="BB17" s="1" cm="1">
        <f t="array" ref="BB17">IF($F17&lt;&gt;BB$2,1-_xlfn.NORM.DIST(0,INDEX(Rating,$F17)-INDEX(Rating,BB$2),10,1),"")</f>
        <v>0.42230508299837211</v>
      </c>
      <c r="BC17" s="1" cm="1">
        <f t="array" ref="BC17">IF($F17&lt;&gt;BC$2,1-_xlfn.NORM.DIST(0,INDEX(Rating,$F17)-INDEX(Rating,BC$2),10,1),"")</f>
        <v>0.50957369564603094</v>
      </c>
      <c r="BD17" s="1" cm="1">
        <f t="array" ref="BD17">IF($F17&lt;&gt;BD$2,1-_xlfn.NORM.DIST(0,INDEX(Rating,$F17)-INDEX(Rating,BD$2),10,1),"")</f>
        <v>0.2630404110565594</v>
      </c>
      <c r="BE17" s="1" cm="1">
        <f t="array" ref="BE17">IF($F17&lt;&gt;BE$2,1-_xlfn.NORM.DIST(0,INDEX(Rating,$F17)-INDEX(Rating,BE$2),10,1),"")</f>
        <v>0.78785479400462521</v>
      </c>
      <c r="BF17" s="1" cm="1">
        <f t="array" ref="BF17">IF($F17&lt;&gt;BF$2,1-_xlfn.NORM.DIST(0,INDEX(Rating,$F17)-INDEX(Rating,BF$2),10,1),"")</f>
        <v>0.27994665011187858</v>
      </c>
      <c r="BG17" s="1" cm="1">
        <f t="array" ref="BG17">IF($F17&lt;&gt;BG$2,1-_xlfn.NORM.DIST(0,INDEX(Rating,$F17)-INDEX(Rating,BG$2),10,1),"")</f>
        <v>0.93473306872956796</v>
      </c>
      <c r="BH17" s="1" cm="1">
        <f t="array" ref="BH17">IF($F17&lt;&gt;BH$2,1-_xlfn.NORM.DIST(0,INDEX(Rating,$F17)-INDEX(Rating,BH$2),10,1),"")</f>
        <v>0.43486557190549702</v>
      </c>
      <c r="BI17" s="1" cm="1">
        <f t="array" ref="BI17">IF($F17&lt;&gt;BI$2,1-_xlfn.NORM.DIST(0,INDEX(Rating,$F17)-INDEX(Rating,BI$2),10,1),"")</f>
        <v>0.453033828941658</v>
      </c>
      <c r="BJ17" s="1" cm="1">
        <f t="array" ref="BJ17">IF($F17&lt;&gt;BJ$2,1-_xlfn.NORM.DIST(0,INDEX(Rating,$F17)-INDEX(Rating,BJ$2),10,1),"")</f>
        <v>0.40865740101478376</v>
      </c>
      <c r="BK17" s="1" cm="1">
        <f t="array" ref="BK17">IF($F17&lt;&gt;BK$2,1-_xlfn.NORM.DIST(0,INDEX(Rating,$F17)-INDEX(Rating,BK$2),10,1),"")</f>
        <v>0.52670914839907279</v>
      </c>
      <c r="BL17" s="1" cm="1">
        <f t="array" ref="BL17">IF($F17&lt;&gt;BL$2,1-_xlfn.NORM.DIST(0,INDEX(Rating,$F17)-INDEX(Rating,BL$2),10,1),"")</f>
        <v>0.27592173549232291</v>
      </c>
      <c r="BM17" s="1" cm="1">
        <f t="array" ref="BM17">IF($F17&lt;&gt;BM$2,1-_xlfn.NORM.DIST(0,INDEX(Rating,$F17)-INDEX(Rating,BM$2),10,1),"")</f>
        <v>0.67111713264697415</v>
      </c>
      <c r="BN17" s="1" cm="1">
        <f t="array" ref="BN17">IF($F17&lt;&gt;BN$2,1-_xlfn.NORM.DIST(0,INDEX(Rating,$F17)-INDEX(Rating,BN$2),10,1),"")</f>
        <v>0.42739900930869013</v>
      </c>
      <c r="BO17" s="1" cm="1">
        <f t="array" ref="BO17">IF($F17&lt;&gt;BO$2,1-_xlfn.NORM.DIST(0,INDEX(Rating,$F17)-INDEX(Rating,BO$2),10,1),"")</f>
        <v>0.62285966892507605</v>
      </c>
      <c r="BP17" s="1" cm="1">
        <f t="array" ref="BP17">IF($F17&lt;&gt;BP$2,1-_xlfn.NORM.DIST(0,INDEX(Rating,$F17)-INDEX(Rating,BP$2),10,1),"")</f>
        <v>0.68828677622428647</v>
      </c>
      <c r="BQ17" s="1" cm="1">
        <f t="array" ref="BQ17">IF($F17&lt;&gt;BQ$2,1-_xlfn.NORM.DIST(0,INDEX(Rating,$F17)-INDEX(Rating,BQ$2),10,1),"")</f>
        <v>0.26271420749910102</v>
      </c>
      <c r="BR17" s="1" cm="1">
        <f t="array" ref="BR17">IF($F17&lt;&gt;BR$2,1-_xlfn.NORM.DIST(0,INDEX(Rating,$F17)-INDEX(Rating,BR$2),10,1),"")</f>
        <v>0.79160418425336898</v>
      </c>
      <c r="BS17" s="1" cm="1">
        <f t="array" ref="BS17">IF($F17&lt;&gt;BS$2,1-_xlfn.NORM.DIST(0,INDEX(Rating,$F17)-INDEX(Rating,BS$2),10,1),"")</f>
        <v>0.50757944729480475</v>
      </c>
      <c r="BT17" s="1" cm="1">
        <f t="array" ref="BT17">IF($F17&lt;&gt;BT$2,1-_xlfn.NORM.DIST(0,INDEX(Rating,$F17)-INDEX(Rating,BT$2),10,1),"")</f>
        <v>0.58823224674834562</v>
      </c>
      <c r="BU17" s="1" cm="1">
        <f t="array" ref="BU17">IF($F17&lt;&gt;BU$2,1-_xlfn.NORM.DIST(0,INDEX(Rating,$F17)-INDEX(Rating,BU$2),10,1),"")</f>
        <v>0.23916223842057216</v>
      </c>
      <c r="BV17" s="1" cm="1">
        <f t="array" ref="BV17">IF($F17&lt;&gt;BV$2,1-_xlfn.NORM.DIST(0,INDEX(Rating,$F17)-INDEX(Rating,BV$2),10,1),"")</f>
        <v>0.87034004042965185</v>
      </c>
    </row>
    <row r="18" spans="2:74" x14ac:dyDescent="0.25">
      <c r="B18" t="s">
        <v>52</v>
      </c>
      <c r="C18">
        <v>16</v>
      </c>
      <c r="D18" s="2">
        <v>89.86</v>
      </c>
      <c r="F18">
        <v>16</v>
      </c>
      <c r="G18" s="1" cm="1">
        <f t="array" ref="G18">IF($F18&lt;&gt;G$2,1-_xlfn.NORM.DIST(0,INDEX(Rating,$F18)-INDEX(Rating,G$2),10,1),"")</f>
        <v>0.37942168611025617</v>
      </c>
      <c r="H18" s="1" cm="1">
        <f t="array" ref="H18">IF($F18&lt;&gt;H$2,1-_xlfn.NORM.DIST(0,INDEX(Rating,$F18)-INDEX(Rating,H$2),10,1),"")</f>
        <v>0.97511875787330138</v>
      </c>
      <c r="I18" s="1" cm="1">
        <f t="array" ref="I18">IF($F18&lt;&gt;I$2,1-_xlfn.NORM.DIST(0,INDEX(Rating,$F18)-INDEX(Rating,I$2),10,1),"")</f>
        <v>0.98961115834344582</v>
      </c>
      <c r="J18" s="1" cm="1">
        <f t="array" ref="J18">IF($F18&lt;&gt;J$2,1-_xlfn.NORM.DIST(0,INDEX(Rating,$F18)-INDEX(Rating,J$2),10,1),"")</f>
        <v>0.66966923183600868</v>
      </c>
      <c r="K18" s="1" cm="1">
        <f t="array" ref="K18">IF($F18&lt;&gt;K$2,1-_xlfn.NORM.DIST(0,INDEX(Rating,$F18)-INDEX(Rating,K$2),10,1),"")</f>
        <v>0.65542174161032429</v>
      </c>
      <c r="L18" s="1" cm="1">
        <f t="array" ref="L18">IF($F18&lt;&gt;L$2,1-_xlfn.NORM.DIST(0,INDEX(Rating,$F18)-INDEX(Rating,L$2),10,1),"")</f>
        <v>0.67975006096419166</v>
      </c>
      <c r="M18" s="1" cm="1">
        <f t="array" ref="M18">IF($F18&lt;&gt;M$2,1-_xlfn.NORM.DIST(0,INDEX(Rating,$F18)-INDEX(Rating,M$2),10,1),"")</f>
        <v>0.82042867993894153</v>
      </c>
      <c r="N18" s="1" cm="1">
        <f t="array" ref="N18">IF($F18&lt;&gt;N$2,1-_xlfn.NORM.DIST(0,INDEX(Rating,$F18)-INDEX(Rating,N$2),10,1),"")</f>
        <v>0.68367489748067689</v>
      </c>
      <c r="O18" s="1" cm="1">
        <f t="array" ref="O18">IF($F18&lt;&gt;O$2,1-_xlfn.NORM.DIST(0,INDEX(Rating,$F18)-INDEX(Rating,O$2),10,1),"")</f>
        <v>0.8503649724567971</v>
      </c>
      <c r="P18" s="1" cm="1">
        <f t="array" ref="P18">IF($F18&lt;&gt;P$2,1-_xlfn.NORM.DIST(0,INDEX(Rating,$F18)-INDEX(Rating,P$2),10,1),"")</f>
        <v>0.58823224674834562</v>
      </c>
      <c r="Q18" s="1" cm="1">
        <f t="array" ref="Q18">IF($F18&lt;&gt;Q$2,1-_xlfn.NORM.DIST(0,INDEX(Rating,$F18)-INDEX(Rating,Q$2),10,1),"")</f>
        <v>0.74569384321721977</v>
      </c>
      <c r="R18" s="1" cm="1">
        <f t="array" ref="R18">IF($F18&lt;&gt;R$2,1-_xlfn.NORM.DIST(0,INDEX(Rating,$F18)-INDEX(Rating,R$2),10,1),"")</f>
        <v>0.5987063256829237</v>
      </c>
      <c r="S18" s="1" cm="1">
        <f t="array" ref="S18">IF($F18&lt;&gt;S$2,1-_xlfn.NORM.DIST(0,INDEX(Rating,$F18)-INDEX(Rating,S$2),10,1),"")</f>
        <v>0.91068738271566296</v>
      </c>
      <c r="T18" s="1" cm="1">
        <f t="array" ref="T18">IF($F18&lt;&gt;T$2,1-_xlfn.NORM.DIST(0,INDEX(Rating,$F18)-INDEX(Rating,T$2),10,1),"")</f>
        <v>0.77276992122870458</v>
      </c>
      <c r="U18" s="1" cm="1">
        <f t="array" ref="U18">IF($F18&lt;&gt;U$2,1-_xlfn.NORM.DIST(0,INDEX(Rating,$F18)-INDEX(Rating,U$2),10,1),"")</f>
        <v>0.71701609936308652</v>
      </c>
      <c r="V18" s="1" t="str" cm="1">
        <f t="array" ref="V18">IF($F18&lt;&gt;V$2,1-_xlfn.NORM.DIST(0,INDEX(Rating,$F18)-INDEX(Rating,V$2),10,1),"")</f>
        <v/>
      </c>
      <c r="W18" s="1" cm="1">
        <f t="array" ref="W18">IF($F18&lt;&gt;W$2,1-_xlfn.NORM.DIST(0,INDEX(Rating,$F18)-INDEX(Rating,W$2),10,1),"")</f>
        <v>0.91229122148551389</v>
      </c>
      <c r="X18" s="1" cm="1">
        <f t="array" ref="X18">IF($F18&lt;&gt;X$2,1-_xlfn.NORM.DIST(0,INDEX(Rating,$F18)-INDEX(Rating,X$2),10,1),"")</f>
        <v>0.52790317018052124</v>
      </c>
      <c r="Y18" s="1" cm="1">
        <f t="array" ref="Y18">IF($F18&lt;&gt;Y$2,1-_xlfn.NORM.DIST(0,INDEX(Rating,$F18)-INDEX(Rating,Y$2),10,1),"")</f>
        <v>0.99303376911012087</v>
      </c>
      <c r="Z18" s="1" cm="1">
        <f t="array" ref="Z18">IF($F18&lt;&gt;Z$2,1-_xlfn.NORM.DIST(0,INDEX(Rating,$F18)-INDEX(Rating,Z$2),10,1),"")</f>
        <v>0.99533881197628127</v>
      </c>
      <c r="AA18" s="1" cm="1">
        <f t="array" ref="AA18">IF($F18&lt;&gt;AA$2,1-_xlfn.NORM.DIST(0,INDEX(Rating,$F18)-INDEX(Rating,AA$2),10,1),"")</f>
        <v>0.63043285842249785</v>
      </c>
      <c r="AB18" s="1" cm="1">
        <f t="array" ref="AB18">IF($F18&lt;&gt;AB$2,1-_xlfn.NORM.DIST(0,INDEX(Rating,$F18)-INDEX(Rating,AB$2),10,1),"")</f>
        <v>0.73237110653101711</v>
      </c>
      <c r="AC18" s="1" cm="1">
        <f t="array" ref="AC18">IF($F18&lt;&gt;AC$2,1-_xlfn.NORM.DIST(0,INDEX(Rating,$F18)-INDEX(Rating,AC$2),10,1),"")</f>
        <v>0.59947946809932529</v>
      </c>
      <c r="AD18" s="1" cm="1">
        <f t="array" ref="AD18">IF($F18&lt;&gt;AD$2,1-_xlfn.NORM.DIST(0,INDEX(Rating,$F18)-INDEX(Rating,AD$2),10,1),"")</f>
        <v>0.8256207210405857</v>
      </c>
      <c r="AE18" s="1" cm="1">
        <f t="array" ref="AE18">IF($F18&lt;&gt;AE$2,1-_xlfn.NORM.DIST(0,INDEX(Rating,$F18)-INDEX(Rating,AE$2),10,1),"")</f>
        <v>0.5231256857358384</v>
      </c>
      <c r="AF18" s="1" cm="1">
        <f t="array" ref="AF18">IF($F18&lt;&gt;AF$2,1-_xlfn.NORM.DIST(0,INDEX(Rating,$F18)-INDEX(Rating,AF$2),10,1),"")</f>
        <v>0.89325021853551456</v>
      </c>
      <c r="AG18" s="1" cm="1">
        <f t="array" ref="AG18">IF($F18&lt;&gt;AG$2,1-_xlfn.NORM.DIST(0,INDEX(Rating,$F18)-INDEX(Rating,AG$2),10,1),"")</f>
        <v>0.6521013820709638</v>
      </c>
      <c r="AH18" s="1" cm="1">
        <f t="array" ref="AH18">IF($F18&lt;&gt;AH$2,1-_xlfn.NORM.DIST(0,INDEX(Rating,$F18)-INDEX(Rating,AH$2),10,1),"")</f>
        <v>0.71701609936308652</v>
      </c>
      <c r="AI18" s="1" cm="1">
        <f t="array" ref="AI18">IF($F18&lt;&gt;AI$2,1-_xlfn.NORM.DIST(0,INDEX(Rating,$F18)-INDEX(Rating,AI$2),10,1),"")</f>
        <v>0.67436550877967938</v>
      </c>
      <c r="AJ18" s="1" cm="1">
        <f t="array" ref="AJ18">IF($F18&lt;&gt;AJ$2,1-_xlfn.NORM.DIST(0,INDEX(Rating,$F18)-INDEX(Rating,AJ$2),10,1),"")</f>
        <v>0.93498708025487121</v>
      </c>
      <c r="AK18" s="1" cm="1">
        <f t="array" ref="AK18">IF($F18&lt;&gt;AK$2,1-_xlfn.NORM.DIST(0,INDEX(Rating,$F18)-INDEX(Rating,AK$2),10,1),"")</f>
        <v>0.68899370632956258</v>
      </c>
      <c r="AL18" s="1" cm="1">
        <f t="array" ref="AL18">IF($F18&lt;&gt;AL$2,1-_xlfn.NORM.DIST(0,INDEX(Rating,$F18)-INDEX(Rating,AL$2),10,1),"")</f>
        <v>0.71701609936308652</v>
      </c>
      <c r="AM18" s="1" cm="1">
        <f t="array" ref="AM18">IF($F18&lt;&gt;AM$2,1-_xlfn.NORM.DIST(0,INDEX(Rating,$F18)-INDEX(Rating,AM$2),10,1),"")</f>
        <v>0.5928956333896328</v>
      </c>
      <c r="AN18" s="1" cm="1">
        <f t="array" ref="AN18">IF($F18&lt;&gt;AN$2,1-_xlfn.NORM.DIST(0,INDEX(Rating,$F18)-INDEX(Rating,AN$2),10,1),"")</f>
        <v>0.90523993272374159</v>
      </c>
      <c r="AO18" s="1" cm="1">
        <f t="array" ref="AO18">IF($F18&lt;&gt;AO$2,1-_xlfn.NORM.DIST(0,INDEX(Rating,$F18)-INDEX(Rating,AO$2),10,1),"")</f>
        <v>0.4211313722965655</v>
      </c>
      <c r="AP18" s="1" cm="1">
        <f t="array" ref="AP18">IF($F18&lt;&gt;AP$2,1-_xlfn.NORM.DIST(0,INDEX(Rating,$F18)-INDEX(Rating,AP$2),10,1),"")</f>
        <v>0.95764607841856231</v>
      </c>
      <c r="AQ18" s="1" cm="1">
        <f t="array" ref="AQ18">IF($F18&lt;&gt;AQ$2,1-_xlfn.NORM.DIST(0,INDEX(Rating,$F18)-INDEX(Rating,AQ$2),10,1),"")</f>
        <v>0.69181443854045799</v>
      </c>
      <c r="AR18" s="1" cm="1">
        <f t="array" ref="AR18">IF($F18&lt;&gt;AR$2,1-_xlfn.NORM.DIST(0,INDEX(Rating,$F18)-INDEX(Rating,AR$2),10,1),"")</f>
        <v>0.67508558660282603</v>
      </c>
      <c r="AS18" s="1" cm="1">
        <f t="array" ref="AS18">IF($F18&lt;&gt;AS$2,1-_xlfn.NORM.DIST(0,INDEX(Rating,$F18)-INDEX(Rating,AS$2),10,1),"")</f>
        <v>0.71498251603115193</v>
      </c>
      <c r="AT18" s="1" cm="1">
        <f t="array" ref="AT18">IF($F18&lt;&gt;AT$2,1-_xlfn.NORM.DIST(0,INDEX(Rating,$F18)-INDEX(Rating,AT$2),10,1),"")</f>
        <v>0.78698398229787014</v>
      </c>
      <c r="AU18" s="1" cm="1">
        <f t="array" ref="AU18">IF($F18&lt;&gt;AU$2,1-_xlfn.NORM.DIST(0,INDEX(Rating,$F18)-INDEX(Rating,AU$2),10,1),"")</f>
        <v>0.64244429687697102</v>
      </c>
      <c r="AV18" s="1" cm="1">
        <f t="array" ref="AV18">IF($F18&lt;&gt;AV$2,1-_xlfn.NORM.DIST(0,INDEX(Rating,$F18)-INDEX(Rating,AV$2),10,1),"")</f>
        <v>0.80975668096333653</v>
      </c>
      <c r="AW18" s="1" cm="1">
        <f t="array" ref="AW18">IF($F18&lt;&gt;AW$2,1-_xlfn.NORM.DIST(0,INDEX(Rating,$F18)-INDEX(Rating,AW$2),10,1),"")</f>
        <v>0.7067792635761394</v>
      </c>
      <c r="AX18" s="1" cm="1">
        <f t="array" ref="AX18">IF($F18&lt;&gt;AX$2,1-_xlfn.NORM.DIST(0,INDEX(Rating,$F18)-INDEX(Rating,AX$2),10,1),"")</f>
        <v>0.7763727075624004</v>
      </c>
      <c r="AY18" s="1" cm="1">
        <f t="array" ref="AY18">IF($F18&lt;&gt;AY$2,1-_xlfn.NORM.DIST(0,INDEX(Rating,$F18)-INDEX(Rating,AY$2),10,1),"")</f>
        <v>0.79729552774630019</v>
      </c>
      <c r="AZ18" s="1" cm="1">
        <f t="array" ref="AZ18">IF($F18&lt;&gt;AZ$2,1-_xlfn.NORM.DIST(0,INDEX(Rating,$F18)-INDEX(Rating,AZ$2),10,1),"")</f>
        <v>0.63156456676364725</v>
      </c>
      <c r="BA18" s="1" cm="1">
        <f t="array" ref="BA18">IF($F18&lt;&gt;BA$2,1-_xlfn.NORM.DIST(0,INDEX(Rating,$F18)-INDEX(Rating,BA$2),10,1),"")</f>
        <v>0.95313090369450537</v>
      </c>
      <c r="BB18" s="1" cm="1">
        <f t="array" ref="BB18">IF($F18&lt;&gt;BB$2,1-_xlfn.NORM.DIST(0,INDEX(Rating,$F18)-INDEX(Rating,BB$2),10,1),"")</f>
        <v>0.64728470301217622</v>
      </c>
      <c r="BC18" s="1" cm="1">
        <f t="array" ref="BC18">IF($F18&lt;&gt;BC$2,1-_xlfn.NORM.DIST(0,INDEX(Rating,$F18)-INDEX(Rating,BC$2),10,1),"")</f>
        <v>0.72508003345932304</v>
      </c>
      <c r="BD18" s="1" cm="1">
        <f t="array" ref="BD18">IF($F18&lt;&gt;BD$2,1-_xlfn.NORM.DIST(0,INDEX(Rating,$F18)-INDEX(Rating,BD$2),10,1),"")</f>
        <v>0.47607781734589338</v>
      </c>
      <c r="BE18" s="1" cm="1">
        <f t="array" ref="BE18">IF($F18&lt;&gt;BE$2,1-_xlfn.NORM.DIST(0,INDEX(Rating,$F18)-INDEX(Rating,BE$2),10,1),"")</f>
        <v>0.9151238266500985</v>
      </c>
      <c r="BF18" s="1" cm="1">
        <f t="array" ref="BF18">IF($F18&lt;&gt;BF$2,1-_xlfn.NORM.DIST(0,INDEX(Rating,$F18)-INDEX(Rating,BF$2),10,1),"")</f>
        <v>0.49640956794728508</v>
      </c>
      <c r="BG18" s="1" cm="1">
        <f t="array" ref="BG18">IF($F18&lt;&gt;BG$2,1-_xlfn.NORM.DIST(0,INDEX(Rating,$F18)-INDEX(Rating,BG$2),10,1),"")</f>
        <v>0.98151068846903022</v>
      </c>
      <c r="BH18" s="1" cm="1">
        <f t="array" ref="BH18">IF($F18&lt;&gt;BH$2,1-_xlfn.NORM.DIST(0,INDEX(Rating,$F18)-INDEX(Rating,BH$2),10,1),"")</f>
        <v>0.65909702622767719</v>
      </c>
      <c r="BI18" s="1" cm="1">
        <f t="array" ref="BI18">IF($F18&lt;&gt;BI$2,1-_xlfn.NORM.DIST(0,INDEX(Rating,$F18)-INDEX(Rating,BI$2),10,1),"")</f>
        <v>0.67580501089227585</v>
      </c>
      <c r="BJ18" s="1" cm="1">
        <f t="array" ref="BJ18">IF($F18&lt;&gt;BJ$2,1-_xlfn.NORM.DIST(0,INDEX(Rating,$F18)-INDEX(Rating,BJ$2),10,1),"")</f>
        <v>0.6342007699223754</v>
      </c>
      <c r="BK18" s="1" cm="1">
        <f t="array" ref="BK18">IF($F18&lt;&gt;BK$2,1-_xlfn.NORM.DIST(0,INDEX(Rating,$F18)-INDEX(Rating,BK$2),10,1),"")</f>
        <v>0.73923865851933424</v>
      </c>
      <c r="BL18" s="1" cm="1">
        <f t="array" ref="BL18">IF($F18&lt;&gt;BL$2,1-_xlfn.NORM.DIST(0,INDEX(Rating,$F18)-INDEX(Rating,BL$2),10,1),"")</f>
        <v>0.49162282783824907</v>
      </c>
      <c r="BM18" s="1" cm="1">
        <f t="array" ref="BM18">IF($F18&lt;&gt;BM$2,1-_xlfn.NORM.DIST(0,INDEX(Rating,$F18)-INDEX(Rating,BM$2),10,1),"")</f>
        <v>0.84542328529403743</v>
      </c>
      <c r="BN18" s="1" cm="1">
        <f t="array" ref="BN18">IF($F18&lt;&gt;BN$2,1-_xlfn.NORM.DIST(0,INDEX(Rating,$F18)-INDEX(Rating,BN$2),10,1),"")</f>
        <v>0.6521013820709638</v>
      </c>
      <c r="BO18" s="1" cm="1">
        <f t="array" ref="BO18">IF($F18&lt;&gt;BO$2,1-_xlfn.NORM.DIST(0,INDEX(Rating,$F18)-INDEX(Rating,BO$2),10,1),"")</f>
        <v>0.81246054975839743</v>
      </c>
      <c r="BP18" s="1" cm="1">
        <f t="array" ref="BP18">IF($F18&lt;&gt;BP$2,1-_xlfn.NORM.DIST(0,INDEX(Rating,$F18)-INDEX(Rating,BP$2),10,1),"")</f>
        <v>0.85656203512324913</v>
      </c>
      <c r="BQ18" s="1" cm="1">
        <f t="array" ref="BQ18">IF($F18&lt;&gt;BQ$2,1-_xlfn.NORM.DIST(0,INDEX(Rating,$F18)-INDEX(Rating,BQ$2),10,1),"")</f>
        <v>0.47567960452857139</v>
      </c>
      <c r="BR18" s="1" cm="1">
        <f t="array" ref="BR18">IF($F18&lt;&gt;BR$2,1-_xlfn.NORM.DIST(0,INDEX(Rating,$F18)-INDEX(Rating,BR$2),10,1),"")</f>
        <v>0.91712654825494933</v>
      </c>
      <c r="BS18" s="1" cm="1">
        <f t="array" ref="BS18">IF($F18&lt;&gt;BS$2,1-_xlfn.NORM.DIST(0,INDEX(Rating,$F18)-INDEX(Rating,BS$2),10,1),"")</f>
        <v>0.72340942387235774</v>
      </c>
      <c r="BT18" s="1" cm="1">
        <f t="array" ref="BT18">IF($F18&lt;&gt;BT$2,1-_xlfn.NORM.DIST(0,INDEX(Rating,$F18)-INDEX(Rating,BT$2),10,1),"")</f>
        <v>0.78727448433987546</v>
      </c>
      <c r="BU18" s="1" cm="1">
        <f t="array" ref="BU18">IF($F18&lt;&gt;BU$2,1-_xlfn.NORM.DIST(0,INDEX(Rating,$F18)-INDEX(Rating,BU$2),10,1),"")</f>
        <v>0.4463059371656185</v>
      </c>
      <c r="BV18" s="1" cm="1">
        <f t="array" ref="BV18">IF($F18&lt;&gt;BV$2,1-_xlfn.NORM.DIST(0,INDEX(Rating,$F18)-INDEX(Rating,BV$2),10,1),"")</f>
        <v>0.95562231586636281</v>
      </c>
    </row>
    <row r="19" spans="2:74" x14ac:dyDescent="0.25">
      <c r="B19" t="s">
        <v>53</v>
      </c>
      <c r="C19">
        <v>17</v>
      </c>
      <c r="D19" s="2">
        <v>76.31</v>
      </c>
      <c r="F19">
        <v>17</v>
      </c>
      <c r="G19" s="1" cm="1">
        <f t="array" ref="G19">IF($F19&lt;&gt;G$2,1-_xlfn.NORM.DIST(0,INDEX(Rating,$F19)-INDEX(Rating,G$2),10,1),"")</f>
        <v>4.8256387241130905E-2</v>
      </c>
      <c r="H19" s="1" cm="1">
        <f t="array" ref="H19">IF($F19&lt;&gt;H$2,1-_xlfn.NORM.DIST(0,INDEX(Rating,$F19)-INDEX(Rating,H$2),10,1),"")</f>
        <v>0.72807454392977888</v>
      </c>
      <c r="I19" s="1" cm="1">
        <f t="array" ref="I19">IF($F19&lt;&gt;I$2,1-_xlfn.NORM.DIST(0,INDEX(Rating,$F19)-INDEX(Rating,I$2),10,1),"")</f>
        <v>0.83071637249678998</v>
      </c>
      <c r="J19" s="1" cm="1">
        <f t="array" ref="J19">IF($F19&lt;&gt;J$2,1-_xlfn.NORM.DIST(0,INDEX(Rating,$F19)-INDEX(Rating,J$2),10,1),"")</f>
        <v>0.17983344745293062</v>
      </c>
      <c r="K19" s="1" cm="1">
        <f t="array" ref="K19">IF($F19&lt;&gt;K$2,1-_xlfn.NORM.DIST(0,INDEX(Rating,$F19)-INDEX(Rating,K$2),10,1),"")</f>
        <v>0.16978884848031606</v>
      </c>
      <c r="L19" s="1" cm="1">
        <f t="array" ref="L19">IF($F19&lt;&gt;L$2,1-_xlfn.NORM.DIST(0,INDEX(Rating,$F19)-INDEX(Rating,L$2),10,1),"")</f>
        <v>0.18727037565576821</v>
      </c>
      <c r="M19" s="1" cm="1">
        <f t="array" ref="M19">IF($F19&lt;&gt;M$2,1-_xlfn.NORM.DIST(0,INDEX(Rating,$F19)-INDEX(Rating,M$2),10,1),"")</f>
        <v>0.33069314171445119</v>
      </c>
      <c r="N19" s="1" cm="1">
        <f t="array" ref="N19">IF($F19&lt;&gt;N$2,1-_xlfn.NORM.DIST(0,INDEX(Rating,$F19)-INDEX(Rating,N$2),10,1),"")</f>
        <v>0.19024331903666347</v>
      </c>
      <c r="O19" s="1" cm="1">
        <f t="array" ref="O19">IF($F19&lt;&gt;O$2,1-_xlfn.NORM.DIST(0,INDEX(Rating,$F19)-INDEX(Rating,O$2),10,1),"")</f>
        <v>0.37562180112693122</v>
      </c>
      <c r="P19" s="1" cm="1">
        <f t="array" ref="P19">IF($F19&lt;&gt;P$2,1-_xlfn.NORM.DIST(0,INDEX(Rating,$F19)-INDEX(Rating,P$2),10,1),"")</f>
        <v>0.12881721720783446</v>
      </c>
      <c r="Q19" s="1" cm="1">
        <f t="array" ref="Q19">IF($F19&lt;&gt;Q$2,1-_xlfn.NORM.DIST(0,INDEX(Rating,$F19)-INDEX(Rating,Q$2),10,1),"")</f>
        <v>0.24384110446023199</v>
      </c>
      <c r="R19" s="1" cm="1">
        <f t="array" ref="R19">IF($F19&lt;&gt;R$2,1-_xlfn.NORM.DIST(0,INDEX(Rating,$F19)-INDEX(Rating,R$2),10,1),"")</f>
        <v>0.13457979456439617</v>
      </c>
      <c r="S19" s="1" cm="1">
        <f t="array" ref="S19">IF($F19&lt;&gt;S$2,1-_xlfn.NORM.DIST(0,INDEX(Rating,$F19)-INDEX(Rating,S$2),10,1),"")</f>
        <v>0.49601064368536862</v>
      </c>
      <c r="T19" s="1" cm="1">
        <f t="array" ref="T19">IF($F19&lt;&gt;T$2,1-_xlfn.NORM.DIST(0,INDEX(Rating,$F19)-INDEX(Rating,T$2),10,1),"")</f>
        <v>0.27192545607022145</v>
      </c>
      <c r="U19" s="1" cm="1">
        <f t="array" ref="U19">IF($F19&lt;&gt;U$2,1-_xlfn.NORM.DIST(0,INDEX(Rating,$F19)-INDEX(Rating,U$2),10,1),"")</f>
        <v>0.21740124735409183</v>
      </c>
      <c r="V19" s="1" cm="1">
        <f t="array" ref="V19">IF($F19&lt;&gt;V$2,1-_xlfn.NORM.DIST(0,INDEX(Rating,$F19)-INDEX(Rating,V$2),10,1),"")</f>
        <v>8.7708778514486108E-2</v>
      </c>
      <c r="W19" s="1" t="str" cm="1">
        <f t="array" ref="W19">IF($F19&lt;&gt;W$2,1-_xlfn.NORM.DIST(0,INDEX(Rating,$F19)-INDEX(Rating,W$2),10,1),"")</f>
        <v/>
      </c>
      <c r="X19" s="1" cm="1">
        <f t="array" ref="X19">IF($F19&lt;&gt;X$2,1-_xlfn.NORM.DIST(0,INDEX(Rating,$F19)-INDEX(Rating,X$2),10,1),"")</f>
        <v>9.9396142015105715E-2</v>
      </c>
      <c r="Y19" s="1" cm="1">
        <f t="array" ref="Y19">IF($F19&lt;&gt;Y$2,1-_xlfn.NORM.DIST(0,INDEX(Rating,$F19)-INDEX(Rating,Y$2),10,1),"")</f>
        <v>0.86520343115514886</v>
      </c>
      <c r="Z19" s="1" cm="1">
        <f t="array" ref="Z19">IF($F19&lt;&gt;Z$2,1-_xlfn.NORM.DIST(0,INDEX(Rating,$F19)-INDEX(Rating,Z$2),10,1),"")</f>
        <v>0.89343412488238705</v>
      </c>
      <c r="AA19" s="1" cm="1">
        <f t="array" ref="AA19">IF($F19&lt;&gt;AA$2,1-_xlfn.NORM.DIST(0,INDEX(Rating,$F19)-INDEX(Rating,AA$2),10,1),"")</f>
        <v>0.15339045020478892</v>
      </c>
      <c r="AB19" s="1" cm="1">
        <f t="array" ref="AB19">IF($F19&lt;&gt;AB$2,1-_xlfn.NORM.DIST(0,INDEX(Rating,$F19)-INDEX(Rating,AB$2),10,1),"")</f>
        <v>0.23116974706066507</v>
      </c>
      <c r="AC19" s="1" cm="1">
        <f t="array" ref="AC19">IF($F19&lt;&gt;AC$2,1-_xlfn.NORM.DIST(0,INDEX(Rating,$F19)-INDEX(Rating,AC$2),10,1),"")</f>
        <v>0.13501358257624452</v>
      </c>
      <c r="AD19" s="1" cm="1">
        <f t="array" ref="AD19">IF($F19&lt;&gt;AD$2,1-_xlfn.NORM.DIST(0,INDEX(Rating,$F19)-INDEX(Rating,AD$2),10,1),"")</f>
        <v>0.33797355861274336</v>
      </c>
      <c r="AE19" s="1" cm="1">
        <f t="array" ref="AE19">IF($F19&lt;&gt;AE$2,1-_xlfn.NORM.DIST(0,INDEX(Rating,$F19)-INDEX(Rating,AE$2),10,1),"")</f>
        <v>9.7315593399130318E-2</v>
      </c>
      <c r="AF19" s="1" cm="1">
        <f t="array" ref="AF19">IF($F19&lt;&gt;AF$2,1-_xlfn.NORM.DIST(0,INDEX(Rating,$F19)-INDEX(Rating,AF$2),10,1),"")</f>
        <v>0.45580817336639989</v>
      </c>
      <c r="AG19" s="1" cm="1">
        <f t="array" ref="AG19">IF($F19&lt;&gt;AG$2,1-_xlfn.NORM.DIST(0,INDEX(Rating,$F19)-INDEX(Rating,AG$2),10,1),"")</f>
        <v>0.1675229629360746</v>
      </c>
      <c r="AH19" s="1" cm="1">
        <f t="array" ref="AH19">IF($F19&lt;&gt;AH$2,1-_xlfn.NORM.DIST(0,INDEX(Rating,$F19)-INDEX(Rating,AH$2),10,1),"")</f>
        <v>0.21740124735409183</v>
      </c>
      <c r="AI19" s="1" cm="1">
        <f t="array" ref="AI19">IF($F19&lt;&gt;AI$2,1-_xlfn.NORM.DIST(0,INDEX(Rating,$F19)-INDEX(Rating,AI$2),10,1),"")</f>
        <v>0.18326294746805871</v>
      </c>
      <c r="AJ19" s="1" cm="1">
        <f t="array" ref="AJ19">IF($F19&lt;&gt;AJ$2,1-_xlfn.NORM.DIST(0,INDEX(Rating,$F19)-INDEX(Rating,AJ$2),10,1),"")</f>
        <v>0.56316556308436749</v>
      </c>
      <c r="AK19" s="1" cm="1">
        <f t="array" ref="AK19">IF($F19&lt;&gt;AK$2,1-_xlfn.NORM.DIST(0,INDEX(Rating,$F19)-INDEX(Rating,AK$2),10,1),"")</f>
        <v>0.19434375891622391</v>
      </c>
      <c r="AL19" s="1" cm="1">
        <f t="array" ref="AL19">IF($F19&lt;&gt;AL$2,1-_xlfn.NORM.DIST(0,INDEX(Rating,$F19)-INDEX(Rating,AL$2),10,1),"")</f>
        <v>0.21740124735409183</v>
      </c>
      <c r="AM19" s="1" cm="1">
        <f t="array" ref="AM19">IF($F19&lt;&gt;AM$2,1-_xlfn.NORM.DIST(0,INDEX(Rating,$F19)-INDEX(Rating,AM$2),10,1),"")</f>
        <v>0.13135688104273058</v>
      </c>
      <c r="AN19" s="1" cm="1">
        <f t="array" ref="AN19">IF($F19&lt;&gt;AN$2,1-_xlfn.NORM.DIST(0,INDEX(Rating,$F19)-INDEX(Rating,AN$2),10,1),"")</f>
        <v>0.48285076692751228</v>
      </c>
      <c r="AO19" s="1" cm="1">
        <f t="array" ref="AO19">IF($F19&lt;&gt;AO$2,1-_xlfn.NORM.DIST(0,INDEX(Rating,$F19)-INDEX(Rating,AO$2),10,1),"")</f>
        <v>6.0092208314365347E-2</v>
      </c>
      <c r="AP19" s="1" cm="1">
        <f t="array" ref="AP19">IF($F19&lt;&gt;AP$2,1-_xlfn.NORM.DIST(0,INDEX(Rating,$F19)-INDEX(Rating,AP$2),10,1),"")</f>
        <v>0.64393613761336721</v>
      </c>
      <c r="AQ19" s="1" cm="1">
        <f t="array" ref="AQ19">IF($F19&lt;&gt;AQ$2,1-_xlfn.NORM.DIST(0,INDEX(Rating,$F19)-INDEX(Rating,AQ$2),10,1),"")</f>
        <v>0.19655249469249136</v>
      </c>
      <c r="AR19" s="1" cm="1">
        <f t="array" ref="AR19">IF($F19&lt;&gt;AR$2,1-_xlfn.NORM.DIST(0,INDEX(Rating,$F19)-INDEX(Rating,AR$2),10,1),"")</f>
        <v>0.18379415984362768</v>
      </c>
      <c r="AS19" s="1" cm="1">
        <f t="array" ref="AS19">IF($F19&lt;&gt;AS$2,1-_xlfn.NORM.DIST(0,INDEX(Rating,$F19)-INDEX(Rating,AS$2),10,1),"")</f>
        <v>0.21564093307987164</v>
      </c>
      <c r="AT19" s="1" cm="1">
        <f t="array" ref="AT19">IF($F19&lt;&gt;AT$2,1-_xlfn.NORM.DIST(0,INDEX(Rating,$F19)-INDEX(Rating,AT$2),10,1),"")</f>
        <v>0.28808086009144107</v>
      </c>
      <c r="AU19" s="1" cm="1">
        <f t="array" ref="AU19">IF($F19&lt;&gt;AU$2,1-_xlfn.NORM.DIST(0,INDEX(Rating,$F19)-INDEX(Rating,AU$2),10,1),"")</f>
        <v>0.16108705951083113</v>
      </c>
      <c r="AV19" s="1" cm="1">
        <f t="array" ref="AV19">IF($F19&lt;&gt;AV$2,1-_xlfn.NORM.DIST(0,INDEX(Rating,$F19)-INDEX(Rating,AV$2),10,1),"")</f>
        <v>0.31632510251932311</v>
      </c>
      <c r="AW19" s="1" cm="1">
        <f t="array" ref="AW19">IF($F19&lt;&gt;AW$2,1-_xlfn.NORM.DIST(0,INDEX(Rating,$F19)-INDEX(Rating,AW$2),10,1),"")</f>
        <v>0.20868283537545906</v>
      </c>
      <c r="AX19" s="1" cm="1">
        <f t="array" ref="AX19">IF($F19&lt;&gt;AX$2,1-_xlfn.NORM.DIST(0,INDEX(Rating,$F19)-INDEX(Rating,AX$2),10,1),"")</f>
        <v>0.27592173549232235</v>
      </c>
      <c r="AY19" s="1" cm="1">
        <f t="array" ref="AY19">IF($F19&lt;&gt;AY$2,1-_xlfn.NORM.DIST(0,INDEX(Rating,$F19)-INDEX(Rating,AY$2),10,1),"")</f>
        <v>0.30048712662366917</v>
      </c>
      <c r="AZ19" s="1" cm="1">
        <f t="array" ref="AZ19">IF($F19&lt;&gt;AZ$2,1-_xlfn.NORM.DIST(0,INDEX(Rating,$F19)-INDEX(Rating,AZ$2),10,1),"")</f>
        <v>0.15410148326362672</v>
      </c>
      <c r="BA19" s="1" cm="1">
        <f t="array" ref="BA19">IF($F19&lt;&gt;BA$2,1-_xlfn.NORM.DIST(0,INDEX(Rating,$F19)-INDEX(Rating,BA$2),10,1),"")</f>
        <v>0.62589480454790047</v>
      </c>
      <c r="BB19" s="1" cm="1">
        <f t="array" ref="BB19">IF($F19&lt;&gt;BB$2,1-_xlfn.NORM.DIST(0,INDEX(Rating,$F19)-INDEX(Rating,BB$2),10,1),"")</f>
        <v>0.1642845761835996</v>
      </c>
      <c r="BC19" s="1" cm="1">
        <f t="array" ref="BC19">IF($F19&lt;&gt;BC$2,1-_xlfn.NORM.DIST(0,INDEX(Rating,$F19)-INDEX(Rating,BC$2),10,1),"")</f>
        <v>0.2245249312286014</v>
      </c>
      <c r="BD19" s="1" cm="1">
        <f t="array" ref="BD19">IF($F19&lt;&gt;BD$2,1-_xlfn.NORM.DIST(0,INDEX(Rating,$F19)-INDEX(Rating,BD$2),10,1),"")</f>
        <v>7.8534248017048225E-2</v>
      </c>
      <c r="BE19" s="1" cm="1">
        <f t="array" ref="BE19">IF($F19&lt;&gt;BE$2,1-_xlfn.NORM.DIST(0,INDEX(Rating,$F19)-INDEX(Rating,BE$2),10,1),"")</f>
        <v>0.50718057329417454</v>
      </c>
      <c r="BF19" s="1" cm="1">
        <f t="array" ref="BF19">IF($F19&lt;&gt;BF$2,1-_xlfn.NORM.DIST(0,INDEX(Rating,$F19)-INDEX(Rating,BF$2),10,1),"")</f>
        <v>8.62837828347921E-2</v>
      </c>
      <c r="BG19" s="1" cm="1">
        <f t="array" ref="BG19">IF($F19&lt;&gt;BG$2,1-_xlfn.NORM.DIST(0,INDEX(Rating,$F19)-INDEX(Rating,BG$2),10,1),"")</f>
        <v>0.767610423531358</v>
      </c>
      <c r="BH19" s="1" cm="1">
        <f t="array" ref="BH19">IF($F19&lt;&gt;BH$2,1-_xlfn.NORM.DIST(0,INDEX(Rating,$F19)-INDEX(Rating,BH$2),10,1),"")</f>
        <v>0.17232943801287182</v>
      </c>
      <c r="BI19" s="1" cm="1">
        <f t="array" ref="BI19">IF($F19&lt;&gt;BI$2,1-_xlfn.NORM.DIST(0,INDEX(Rating,$F19)-INDEX(Rating,BI$2),10,1),"")</f>
        <v>0.18432633032657297</v>
      </c>
      <c r="BJ19" s="1" cm="1">
        <f t="array" ref="BJ19">IF($F19&lt;&gt;BJ$2,1-_xlfn.NORM.DIST(0,INDEX(Rating,$F19)-INDEX(Rating,BJ$2),10,1),"")</f>
        <v>0.15576902671227666</v>
      </c>
      <c r="BK19" s="1" cm="1">
        <f t="array" ref="BK19">IF($F19&lt;&gt;BK$2,1-_xlfn.NORM.DIST(0,INDEX(Rating,$F19)-INDEX(Rating,BK$2),10,1),"")</f>
        <v>0.23761358972730429</v>
      </c>
      <c r="BL19" s="1" cm="1">
        <f t="array" ref="BL19">IF($F19&lt;&gt;BL$2,1-_xlfn.NORM.DIST(0,INDEX(Rating,$F19)-INDEX(Rating,BL$2),10,1),"")</f>
        <v>8.4410816633790575E-2</v>
      </c>
      <c r="BM19" s="1" cm="1">
        <f t="array" ref="BM19">IF($F19&lt;&gt;BM$2,1-_xlfn.NORM.DIST(0,INDEX(Rating,$F19)-INDEX(Rating,BM$2),10,1),"")</f>
        <v>0.36768159388865007</v>
      </c>
      <c r="BN19" s="1" cm="1">
        <f t="array" ref="BN19">IF($F19&lt;&gt;BN$2,1-_xlfn.NORM.DIST(0,INDEX(Rating,$F19)-INDEX(Rating,BN$2),10,1),"")</f>
        <v>0.1675229629360746</v>
      </c>
      <c r="BO19" s="1" cm="1">
        <f t="array" ref="BO19">IF($F19&lt;&gt;BO$2,1-_xlfn.NORM.DIST(0,INDEX(Rating,$F19)-INDEX(Rating,BO$2),10,1),"")</f>
        <v>0.31989229485341675</v>
      </c>
      <c r="BP19" s="1" cm="1">
        <f t="array" ref="BP19">IF($F19&lt;&gt;BP$2,1-_xlfn.NORM.DIST(0,INDEX(Rating,$F19)-INDEX(Rating,BP$2),10,1),"")</f>
        <v>0.38590811880112297</v>
      </c>
      <c r="BQ19" s="1" cm="1">
        <f t="array" ref="BQ19">IF($F19&lt;&gt;BQ$2,1-_xlfn.NORM.DIST(0,INDEX(Rating,$F19)-INDEX(Rating,BQ$2),10,1),"")</f>
        <v>7.8387752231186214E-2</v>
      </c>
      <c r="BR19" s="1" cm="1">
        <f t="array" ref="BR19">IF($F19&lt;&gt;BR$2,1-_xlfn.NORM.DIST(0,INDEX(Rating,$F19)-INDEX(Rating,BR$2),10,1),"")</f>
        <v>0.5123652301630337</v>
      </c>
      <c r="BS19" s="1" cm="1">
        <f t="array" ref="BS19">IF($F19&lt;&gt;BS$2,1-_xlfn.NORM.DIST(0,INDEX(Rating,$F19)-INDEX(Rating,BS$2),10,1),"")</f>
        <v>0.2230300020800623</v>
      </c>
      <c r="BT19" s="1" cm="1">
        <f t="array" ref="BT19">IF($F19&lt;&gt;BT$2,1-_xlfn.NORM.DIST(0,INDEX(Rating,$F19)-INDEX(Rating,BT$2),10,1),"")</f>
        <v>0.288422192085104</v>
      </c>
      <c r="BU19" s="1" cm="1">
        <f t="array" ref="BU19">IF($F19&lt;&gt;BU$2,1-_xlfn.NORM.DIST(0,INDEX(Rating,$F19)-INDEX(Rating,BU$2),10,1),"")</f>
        <v>6.8112117966725561E-2</v>
      </c>
      <c r="BV19" s="1" cm="1">
        <f t="array" ref="BV19">IF($F19&lt;&gt;BV$2,1-_xlfn.NORM.DIST(0,INDEX(Rating,$F19)-INDEX(Rating,BV$2),10,1),"")</f>
        <v>0.6357043406143259</v>
      </c>
    </row>
    <row r="20" spans="2:74" x14ac:dyDescent="0.25">
      <c r="B20" t="s">
        <v>54</v>
      </c>
      <c r="C20">
        <v>18</v>
      </c>
      <c r="D20" s="2">
        <v>89.16</v>
      </c>
      <c r="F20">
        <v>18</v>
      </c>
      <c r="G20" s="1" cm="1">
        <f t="array" ref="G20">IF($F20&lt;&gt;G$2,1-_xlfn.NORM.DIST(0,INDEX(Rating,$F20)-INDEX(Rating,G$2),10,1),"")</f>
        <v>0.35308680245667456</v>
      </c>
      <c r="H20" s="1" cm="1">
        <f t="array" ref="H20">IF($F20&lt;&gt;H$2,1-_xlfn.NORM.DIST(0,INDEX(Rating,$F20)-INDEX(Rating,H$2),10,1),"")</f>
        <v>0.97075450959743048</v>
      </c>
      <c r="I20" s="1" cm="1">
        <f t="array" ref="I20">IF($F20&lt;&gt;I$2,1-_xlfn.NORM.DIST(0,INDEX(Rating,$F20)-INDEX(Rating,I$2),10,1),"")</f>
        <v>0.98751931384713609</v>
      </c>
      <c r="J20" s="1" cm="1">
        <f t="array" ref="J20">IF($F20&lt;&gt;J$2,1-_xlfn.NORM.DIST(0,INDEX(Rating,$F20)-INDEX(Rating,J$2),10,1),"")</f>
        <v>0.64393613761336721</v>
      </c>
      <c r="K20" s="1" cm="1">
        <f t="array" ref="K20">IF($F20&lt;&gt;K$2,1-_xlfn.NORM.DIST(0,INDEX(Rating,$F20)-INDEX(Rating,K$2),10,1),"")</f>
        <v>0.62930001894065346</v>
      </c>
      <c r="L20" s="1" cm="1">
        <f t="array" ref="L20">IF($F20&lt;&gt;L$2,1-_xlfn.NORM.DIST(0,INDEX(Rating,$F20)-INDEX(Rating,L$2),10,1),"")</f>
        <v>0.65431626969663315</v>
      </c>
      <c r="M20" s="1" cm="1">
        <f t="array" ref="M20">IF($F20&lt;&gt;M$2,1-_xlfn.NORM.DIST(0,INDEX(Rating,$F20)-INDEX(Rating,M$2),10,1),"")</f>
        <v>0.80150243927567555</v>
      </c>
      <c r="N20" s="1" cm="1">
        <f t="array" ref="N20">IF($F20&lt;&gt;N$2,1-_xlfn.NORM.DIST(0,INDEX(Rating,$F20)-INDEX(Rating,N$2),10,1),"")</f>
        <v>0.65836316254895744</v>
      </c>
      <c r="O20" s="1" cm="1">
        <f t="array" ref="O20">IF($F20&lt;&gt;O$2,1-_xlfn.NORM.DIST(0,INDEX(Rating,$F20)-INDEX(Rating,O$2),10,1),"")</f>
        <v>0.83347781514982944</v>
      </c>
      <c r="P20" s="1" cm="1">
        <f t="array" ref="P20">IF($F20&lt;&gt;P$2,1-_xlfn.NORM.DIST(0,INDEX(Rating,$F20)-INDEX(Rating,P$2),10,1),"")</f>
        <v>0.56080086235479887</v>
      </c>
      <c r="Q20" s="1" cm="1">
        <f t="array" ref="Q20">IF($F20&lt;&gt;Q$2,1-_xlfn.NORM.DIST(0,INDEX(Rating,$F20)-INDEX(Rating,Q$2),10,1),"")</f>
        <v>0.72273978952172924</v>
      </c>
      <c r="R20" s="1" cm="1">
        <f t="array" ref="R20">IF($F20&lt;&gt;R$2,1-_xlfn.NORM.DIST(0,INDEX(Rating,$F20)-INDEX(Rating,R$2),10,1),"")</f>
        <v>0.57142371590090058</v>
      </c>
      <c r="S20" s="1" cm="1">
        <f t="array" ref="S20">IF($F20&lt;&gt;S$2,1-_xlfn.NORM.DIST(0,INDEX(Rating,$F20)-INDEX(Rating,S$2),10,1),"")</f>
        <v>0.89884537900441408</v>
      </c>
      <c r="T20" s="1" cm="1">
        <f t="array" ref="T20">IF($F20&lt;&gt;T$2,1-_xlfn.NORM.DIST(0,INDEX(Rating,$F20)-INDEX(Rating,T$2),10,1),"")</f>
        <v>0.7511141533919512</v>
      </c>
      <c r="U20" s="1" cm="1">
        <f t="array" ref="U20">IF($F20&lt;&gt;U$2,1-_xlfn.NORM.DIST(0,INDEX(Rating,$F20)-INDEX(Rating,U$2),10,1),"")</f>
        <v>0.69286931150840869</v>
      </c>
      <c r="V20" s="1" cm="1">
        <f t="array" ref="V20">IF($F20&lt;&gt;V$2,1-_xlfn.NORM.DIST(0,INDEX(Rating,$F20)-INDEX(Rating,V$2),10,1),"")</f>
        <v>0.47209682981947876</v>
      </c>
      <c r="W20" s="1" cm="1">
        <f t="array" ref="W20">IF($F20&lt;&gt;W$2,1-_xlfn.NORM.DIST(0,INDEX(Rating,$F20)-INDEX(Rating,W$2),10,1),"")</f>
        <v>0.90060385798489428</v>
      </c>
      <c r="X20" s="1" t="str" cm="1">
        <f t="array" ref="X20">IF($F20&lt;&gt;X$2,1-_xlfn.NORM.DIST(0,INDEX(Rating,$F20)-INDEX(Rating,X$2),10,1),"")</f>
        <v/>
      </c>
      <c r="Y20" s="1" cm="1">
        <f t="array" ref="Y20">IF($F20&lt;&gt;Y$2,1-_xlfn.NORM.DIST(0,INDEX(Rating,$F20)-INDEX(Rating,Y$2),10,1),"")</f>
        <v>0.99155284881883832</v>
      </c>
      <c r="Z20" s="1" cm="1">
        <f t="array" ref="Z20">IF($F20&lt;&gt;Z$2,1-_xlfn.NORM.DIST(0,INDEX(Rating,$F20)-INDEX(Rating,Z$2),10,1),"")</f>
        <v>0.99429687366704933</v>
      </c>
      <c r="AA20" s="1" cm="1">
        <f t="array" ref="AA20">IF($F20&lt;&gt;AA$2,1-_xlfn.NORM.DIST(0,INDEX(Rating,$F20)-INDEX(Rating,AA$2),10,1),"")</f>
        <v>0.60372471044253806</v>
      </c>
      <c r="AB20" s="1" cm="1">
        <f t="array" ref="AB20">IF($F20&lt;&gt;AB$2,1-_xlfn.NORM.DIST(0,INDEX(Rating,$F20)-INDEX(Rating,AB$2),10,1),"")</f>
        <v>0.70884031321165364</v>
      </c>
      <c r="AC20" s="1" cm="1">
        <f t="array" ref="AC20">IF($F20&lt;&gt;AC$2,1-_xlfn.NORM.DIST(0,INDEX(Rating,$F20)-INDEX(Rating,AC$2),10,1),"")</f>
        <v>0.57220863704952962</v>
      </c>
      <c r="AD20" s="1" cm="1">
        <f t="array" ref="AD20">IF($F20&lt;&gt;AD$2,1-_xlfn.NORM.DIST(0,INDEX(Rating,$F20)-INDEX(Rating,AD$2),10,1),"")</f>
        <v>0.8070289951524563</v>
      </c>
      <c r="AE20" s="1" cm="1">
        <f t="array" ref="AE20">IF($F20&lt;&gt;AE$2,1-_xlfn.NORM.DIST(0,INDEX(Rating,$F20)-INDEX(Rating,AE$2),10,1),"")</f>
        <v>0.49521280752807773</v>
      </c>
      <c r="AF20" s="1" cm="1">
        <f t="array" ref="AF20">IF($F20&lt;&gt;AF$2,1-_xlfn.NORM.DIST(0,INDEX(Rating,$F20)-INDEX(Rating,AF$2),10,1),"")</f>
        <v>0.87980248718701459</v>
      </c>
      <c r="AG20" s="1" cm="1">
        <f t="array" ref="AG20">IF($F20&lt;&gt;AG$2,1-_xlfn.NORM.DIST(0,INDEX(Rating,$F20)-INDEX(Rating,AG$2),10,1),"")</f>
        <v>0.62589480454790003</v>
      </c>
      <c r="AH20" s="1" cm="1">
        <f t="array" ref="AH20">IF($F20&lt;&gt;AH$2,1-_xlfn.NORM.DIST(0,INDEX(Rating,$F20)-INDEX(Rating,AH$2),10,1),"")</f>
        <v>0.69286931150840869</v>
      </c>
      <c r="AI20" s="1" cm="1">
        <f t="array" ref="AI20">IF($F20&lt;&gt;AI$2,1-_xlfn.NORM.DIST(0,INDEX(Rating,$F20)-INDEX(Rating,AI$2),10,1),"")</f>
        <v>0.64876931768278956</v>
      </c>
      <c r="AJ20" s="1" cm="1">
        <f t="array" ref="AJ20">IF($F20&lt;&gt;AJ$2,1-_xlfn.NORM.DIST(0,INDEX(Rating,$F20)-INDEX(Rating,AJ$2),10,1),"")</f>
        <v>0.92563051232974136</v>
      </c>
      <c r="AK20" s="1" cm="1">
        <f t="array" ref="AK20">IF($F20&lt;&gt;AK$2,1-_xlfn.NORM.DIST(0,INDEX(Rating,$F20)-INDEX(Rating,AK$2),10,1),"")</f>
        <v>0.66385236947089221</v>
      </c>
      <c r="AL20" s="1" cm="1">
        <f t="array" ref="AL20">IF($F20&lt;&gt;AL$2,1-_xlfn.NORM.DIST(0,INDEX(Rating,$F20)-INDEX(Rating,AL$2),10,1),"")</f>
        <v>0.69286931150840869</v>
      </c>
      <c r="AM20" s="1" cm="1">
        <f t="array" ref="AM20">IF($F20&lt;&gt;AM$2,1-_xlfn.NORM.DIST(0,INDEX(Rating,$F20)-INDEX(Rating,AM$2),10,1),"")</f>
        <v>0.56552800897193489</v>
      </c>
      <c r="AN20" s="1" cm="1">
        <f t="array" ref="AN20">IF($F20&lt;&gt;AN$2,1-_xlfn.NORM.DIST(0,INDEX(Rating,$F20)-INDEX(Rating,AN$2),10,1),"")</f>
        <v>0.89288171897566937</v>
      </c>
      <c r="AO20" s="1" cm="1">
        <f t="array" ref="AO20">IF($F20&lt;&gt;AO$2,1-_xlfn.NORM.DIST(0,INDEX(Rating,$F20)-INDEX(Rating,AO$2),10,1),"")</f>
        <v>0.39396484133326903</v>
      </c>
      <c r="AP20" s="1" cm="1">
        <f t="array" ref="AP20">IF($F20&lt;&gt;AP$2,1-_xlfn.NORM.DIST(0,INDEX(Rating,$F20)-INDEX(Rating,AP$2),10,1),"")</f>
        <v>0.95093624364704532</v>
      </c>
      <c r="AQ20" s="1" cm="1">
        <f t="array" ref="AQ20">IF($F20&lt;&gt;AQ$2,1-_xlfn.NORM.DIST(0,INDEX(Rating,$F20)-INDEX(Rating,AQ$2),10,1),"")</f>
        <v>0.66676581475709995</v>
      </c>
      <c r="AR20" s="1" cm="1">
        <f t="array" ref="AR20">IF($F20&lt;&gt;AR$2,1-_xlfn.NORM.DIST(0,INDEX(Rating,$F20)-INDEX(Rating,AR$2),10,1),"")</f>
        <v>0.64951077625081155</v>
      </c>
      <c r="AS20" s="1" cm="1">
        <f t="array" ref="AS20">IF($F20&lt;&gt;AS$2,1-_xlfn.NORM.DIST(0,INDEX(Rating,$F20)-INDEX(Rating,AS$2),10,1),"")</f>
        <v>0.69075797890754531</v>
      </c>
      <c r="AT20" s="1" cm="1">
        <f t="array" ref="AT20">IF($F20&lt;&gt;AT$2,1-_xlfn.NORM.DIST(0,INDEX(Rating,$F20)-INDEX(Rating,AT$2),10,1),"")</f>
        <v>0.76608061472353595</v>
      </c>
      <c r="AU20" s="1" cm="1">
        <f t="array" ref="AU20">IF($F20&lt;&gt;AU$2,1-_xlfn.NORM.DIST(0,INDEX(Rating,$F20)-INDEX(Rating,AU$2),10,1),"")</f>
        <v>0.61600306014646555</v>
      </c>
      <c r="AV20" s="1" cm="1">
        <f t="array" ref="AV20">IF($F20&lt;&gt;AV$2,1-_xlfn.NORM.DIST(0,INDEX(Rating,$F20)-INDEX(Rating,AV$2),10,1),"")</f>
        <v>0.79016675842434592</v>
      </c>
      <c r="AW20" s="1" cm="1">
        <f t="array" ref="AW20">IF($F20&lt;&gt;AW$2,1-_xlfn.NORM.DIST(0,INDEX(Rating,$F20)-INDEX(Rating,AW$2),10,1),"")</f>
        <v>0.68225004638742126</v>
      </c>
      <c r="AX20" s="1" cm="1">
        <f t="array" ref="AX20">IF($F20&lt;&gt;AX$2,1-_xlfn.NORM.DIST(0,INDEX(Rating,$F20)-INDEX(Rating,AX$2),10,1),"")</f>
        <v>0.75490290632569024</v>
      </c>
      <c r="AY20" s="1" cm="1">
        <f t="array" ref="AY20">IF($F20&lt;&gt;AY$2,1-_xlfn.NORM.DIST(0,INDEX(Rating,$F20)-INDEX(Rating,AY$2),10,1),"")</f>
        <v>0.77696999791993726</v>
      </c>
      <c r="AZ20" s="1" cm="1">
        <f t="array" ref="AZ20">IF($F20&lt;&gt;AZ$2,1-_xlfn.NORM.DIST(0,INDEX(Rating,$F20)-INDEX(Rating,AZ$2),10,1),"")</f>
        <v>0.604880395488685</v>
      </c>
      <c r="BA20" s="1" cm="1">
        <f t="array" ref="BA20">IF($F20&lt;&gt;BA$2,1-_xlfn.NORM.DIST(0,INDEX(Rating,$F20)-INDEX(Rating,BA$2),10,1),"")</f>
        <v>0.94586304502196916</v>
      </c>
      <c r="BB20" s="1" cm="1">
        <f t="array" ref="BB20">IF($F20&lt;&gt;BB$2,1-_xlfn.NORM.DIST(0,INDEX(Rating,$F20)-INDEX(Rating,BB$2),10,1),"")</f>
        <v>0.62095883383065331</v>
      </c>
      <c r="BC20" s="1" cm="1">
        <f t="array" ref="BC20">IF($F20&lt;&gt;BC$2,1-_xlfn.NORM.DIST(0,INDEX(Rating,$F20)-INDEX(Rating,BC$2),10,1),"")</f>
        <v>0.7012503320273854</v>
      </c>
      <c r="BD20" s="1" cm="1">
        <f t="array" ref="BD20">IF($F20&lt;&gt;BD$2,1-_xlfn.NORM.DIST(0,INDEX(Rating,$F20)-INDEX(Rating,BD$2),10,1),"")</f>
        <v>0.44828321334543897</v>
      </c>
      <c r="BE20" s="1" cm="1">
        <f t="array" ref="BE20">IF($F20&lt;&gt;BE$2,1-_xlfn.NORM.DIST(0,INDEX(Rating,$F20)-INDEX(Rating,BE$2),10,1),"")</f>
        <v>0.90371261921735258</v>
      </c>
      <c r="BF20" s="1" cm="1">
        <f t="array" ref="BF20">IF($F20&lt;&gt;BF$2,1-_xlfn.NORM.DIST(0,INDEX(Rating,$F20)-INDEX(Rating,BF$2),10,1),"")</f>
        <v>0.4685163115323745</v>
      </c>
      <c r="BG20" s="1" cm="1">
        <f t="array" ref="BG20">IF($F20&lt;&gt;BG$2,1-_xlfn.NORM.DIST(0,INDEX(Rating,$F20)-INDEX(Rating,BG$2),10,1),"")</f>
        <v>0.97810001210490483</v>
      </c>
      <c r="BH20" s="1" cm="1">
        <f t="array" ref="BH20">IF($F20&lt;&gt;BH$2,1-_xlfn.NORM.DIST(0,INDEX(Rating,$F20)-INDEX(Rating,BH$2),10,1),"")</f>
        <v>0.63307173603602773</v>
      </c>
      <c r="BI20" s="1" cm="1">
        <f t="array" ref="BI20">IF($F20&lt;&gt;BI$2,1-_xlfn.NORM.DIST(0,INDEX(Rating,$F20)-INDEX(Rating,BI$2),10,1),"")</f>
        <v>0.65025166559745151</v>
      </c>
      <c r="BJ20" s="1" cm="1">
        <f t="array" ref="BJ20">IF($F20&lt;&gt;BJ$2,1-_xlfn.NORM.DIST(0,INDEX(Rating,$F20)-INDEX(Rating,BJ$2),10,1),"")</f>
        <v>0.60757339221303652</v>
      </c>
      <c r="BK20" s="1" cm="1">
        <f t="array" ref="BK20">IF($F20&lt;&gt;BK$2,1-_xlfn.NORM.DIST(0,INDEX(Rating,$F20)-INDEX(Rating,BK$2),10,1),"")</f>
        <v>0.71600017857831499</v>
      </c>
      <c r="BL20" s="1" cm="1">
        <f t="array" ref="BL20">IF($F20&lt;&gt;BL$2,1-_xlfn.NORM.DIST(0,INDEX(Rating,$F20)-INDEX(Rating,BL$2),10,1),"")</f>
        <v>0.46374629552877256</v>
      </c>
      <c r="BM20" s="1" cm="1">
        <f t="array" ref="BM20">IF($F20&lt;&gt;BM$2,1-_xlfn.NORM.DIST(0,INDEX(Rating,$F20)-INDEX(Rating,BM$2),10,1),"")</f>
        <v>0.82818061053282199</v>
      </c>
      <c r="BN20" s="1" cm="1">
        <f t="array" ref="BN20">IF($F20&lt;&gt;BN$2,1-_xlfn.NORM.DIST(0,INDEX(Rating,$F20)-INDEX(Rating,BN$2),10,1),"")</f>
        <v>0.62589480454790003</v>
      </c>
      <c r="BO20" s="1" cm="1">
        <f t="array" ref="BO20">IF($F20&lt;&gt;BO$2,1-_xlfn.NORM.DIST(0,INDEX(Rating,$F20)-INDEX(Rating,BO$2),10,1),"")</f>
        <v>0.79303578597659419</v>
      </c>
      <c r="BP20" s="1" cm="1">
        <f t="array" ref="BP20">IF($F20&lt;&gt;BP$2,1-_xlfn.NORM.DIST(0,INDEX(Rating,$F20)-INDEX(Rating,BP$2),10,1),"")</f>
        <v>0.84013186782450611</v>
      </c>
      <c r="BQ20" s="1" cm="1">
        <f t="array" ref="BQ20">IF($F20&lt;&gt;BQ$2,1-_xlfn.NORM.DIST(0,INDEX(Rating,$F20)-INDEX(Rating,BQ$2),10,1),"")</f>
        <v>0.44788765370246364</v>
      </c>
      <c r="BR20" s="1" cm="1">
        <f t="array" ref="BR20">IF($F20&lt;&gt;BR$2,1-_xlfn.NORM.DIST(0,INDEX(Rating,$F20)-INDEX(Rating,BR$2),10,1),"")</f>
        <v>0.90591297866539944</v>
      </c>
      <c r="BS20" s="1" cm="1">
        <f t="array" ref="BS20">IF($F20&lt;&gt;BS$2,1-_xlfn.NORM.DIST(0,INDEX(Rating,$F20)-INDEX(Rating,BS$2),10,1),"")</f>
        <v>0.69951287337633039</v>
      </c>
      <c r="BT20" s="1" cm="1">
        <f t="array" ref="BT20">IF($F20&lt;&gt;BT$2,1-_xlfn.NORM.DIST(0,INDEX(Rating,$F20)-INDEX(Rating,BT$2),10,1),"")</f>
        <v>0.76638702212724108</v>
      </c>
      <c r="BU20" s="1" cm="1">
        <f t="array" ref="BU20">IF($F20&lt;&gt;BU$2,1-_xlfn.NORM.DIST(0,INDEX(Rating,$F20)-INDEX(Rating,BU$2),10,1),"")</f>
        <v>0.4187860625125519</v>
      </c>
      <c r="BV20" s="1" cm="1">
        <f t="array" ref="BV20">IF($F20&lt;&gt;BV$2,1-_xlfn.NORM.DIST(0,INDEX(Rating,$F20)-INDEX(Rating,BV$2),10,1),"")</f>
        <v>0.94866025690515554</v>
      </c>
    </row>
    <row r="21" spans="2:74" x14ac:dyDescent="0.25">
      <c r="B21" t="s">
        <v>55</v>
      </c>
      <c r="C21">
        <v>19</v>
      </c>
      <c r="D21" s="2">
        <v>65.27</v>
      </c>
      <c r="F21">
        <v>19</v>
      </c>
      <c r="G21" s="1" cm="1">
        <f t="array" ref="G21">IF($F21&lt;&gt;G$2,1-_xlfn.NORM.DIST(0,INDEX(Rating,$F21)-INDEX(Rating,G$2),10,1),"")</f>
        <v>2.8374267402478948E-3</v>
      </c>
      <c r="H21" s="1" cm="1">
        <f t="array" ref="H21">IF($F21&lt;&gt;H$2,1-_xlfn.NORM.DIST(0,INDEX(Rating,$F21)-INDEX(Rating,H$2),10,1),"")</f>
        <v>0.30959452566341183</v>
      </c>
      <c r="I21" s="1" cm="1">
        <f t="array" ref="I21">IF($F21&lt;&gt;I$2,1-_xlfn.NORM.DIST(0,INDEX(Rating,$F21)-INDEX(Rating,I$2),10,1),"")</f>
        <v>0.44156601016022123</v>
      </c>
      <c r="J21" s="1" cm="1">
        <f t="array" ref="J21">IF($F21&lt;&gt;J$2,1-_xlfn.NORM.DIST(0,INDEX(Rating,$F21)-INDEX(Rating,J$2),10,1),"")</f>
        <v>2.1691693767646791E-2</v>
      </c>
      <c r="K21" s="1" cm="1">
        <f t="array" ref="K21">IF($F21&lt;&gt;K$2,1-_xlfn.NORM.DIST(0,INDEX(Rating,$F21)-INDEX(Rating,K$2),10,1),"")</f>
        <v>1.9747119243666678E-2</v>
      </c>
      <c r="L21" s="1" cm="1">
        <f t="array" ref="L21">IF($F21&lt;&gt;L$2,1-_xlfn.NORM.DIST(0,INDEX(Rating,$F21)-INDEX(Rating,L$2),10,1),"")</f>
        <v>2.3185528942183842E-2</v>
      </c>
      <c r="M21" s="1" cm="1">
        <f t="array" ref="M21">IF($F21&lt;&gt;M$2,1-_xlfn.NORM.DIST(0,INDEX(Rating,$F21)-INDEX(Rating,M$2),10,1),"")</f>
        <v>6.1536796797593052E-2</v>
      </c>
      <c r="N21" s="1" cm="1">
        <f t="array" ref="N21">IF($F21&lt;&gt;N$2,1-_xlfn.NORM.DIST(0,INDEX(Rating,$F21)-INDEX(Rating,N$2),10,1),"")</f>
        <v>2.3795636793573216E-2</v>
      </c>
      <c r="O21" s="1" cm="1">
        <f t="array" ref="O21">IF($F21&lt;&gt;O$2,1-_xlfn.NORM.DIST(0,INDEX(Rating,$F21)-INDEX(Rating,O$2),10,1),"")</f>
        <v>7.7658379722374216E-2</v>
      </c>
      <c r="P21" s="1" cm="1">
        <f t="array" ref="P21">IF($F21&lt;&gt;P$2,1-_xlfn.NORM.DIST(0,INDEX(Rating,$F21)-INDEX(Rating,P$2),10,1),"")</f>
        <v>1.2675885579111146E-2</v>
      </c>
      <c r="Q21" s="1" cm="1">
        <f t="array" ref="Q21">IF($F21&lt;&gt;Q$2,1-_xlfn.NORM.DIST(0,INDEX(Rating,$F21)-INDEX(Rating,Q$2),10,1),"")</f>
        <v>3.6088503885917889E-2</v>
      </c>
      <c r="R21" s="1" cm="1">
        <f t="array" ref="R21">IF($F21&lt;&gt;R$2,1-_xlfn.NORM.DIST(0,INDEX(Rating,$F21)-INDEX(Rating,R$2),10,1),"")</f>
        <v>1.3587320452381091E-2</v>
      </c>
      <c r="S21" s="1" cm="1">
        <f t="array" ref="S21">IF($F21&lt;&gt;S$2,1-_xlfn.NORM.DIST(0,INDEX(Rating,$F21)-INDEX(Rating,S$2),10,1),"")</f>
        <v>0.13263959332622122</v>
      </c>
      <c r="T21" s="1" cm="1">
        <f t="array" ref="T21">IF($F21&lt;&gt;T$2,1-_xlfn.NORM.DIST(0,INDEX(Rating,$F21)-INDEX(Rating,T$2),10,1),"")</f>
        <v>4.3540556413543818E-2</v>
      </c>
      <c r="U21" s="1" cm="1">
        <f t="array" ref="U21">IF($F21&lt;&gt;U$2,1-_xlfn.NORM.DIST(0,INDEX(Rating,$F21)-INDEX(Rating,U$2),10,1),"")</f>
        <v>2.9714918908310572E-2</v>
      </c>
      <c r="V21" s="1" cm="1">
        <f t="array" ref="V21">IF($F21&lt;&gt;V$2,1-_xlfn.NORM.DIST(0,INDEX(Rating,$F21)-INDEX(Rating,V$2),10,1),"")</f>
        <v>6.9662308898791325E-3</v>
      </c>
      <c r="W21" s="1" cm="1">
        <f t="array" ref="W21">IF($F21&lt;&gt;W$2,1-_xlfn.NORM.DIST(0,INDEX(Rating,$F21)-INDEX(Rating,W$2),10,1),"")</f>
        <v>0.13479656884485114</v>
      </c>
      <c r="X21" s="1" cm="1">
        <f t="array" ref="X21">IF($F21&lt;&gt;X$2,1-_xlfn.NORM.DIST(0,INDEX(Rating,$F21)-INDEX(Rating,X$2),10,1),"")</f>
        <v>8.4471511811616828E-3</v>
      </c>
      <c r="Y21" s="1" t="str" cm="1">
        <f t="array" ref="Y21">IF($F21&lt;&gt;Y$2,1-_xlfn.NORM.DIST(0,INDEX(Rating,$F21)-INDEX(Rating,Y$2),10,1),"")</f>
        <v/>
      </c>
      <c r="Z21" s="1" cm="1">
        <f t="array" ref="Z21">IF($F21&lt;&gt;Z$2,1-_xlfn.NORM.DIST(0,INDEX(Rating,$F21)-INDEX(Rating,Z$2),10,1),"")</f>
        <v>0.55606502882857445</v>
      </c>
      <c r="AA21" s="1" cm="1">
        <f t="array" ref="AA21">IF($F21&lt;&gt;AA$2,1-_xlfn.NORM.DIST(0,INDEX(Rating,$F21)-INDEX(Rating,AA$2),10,1),"")</f>
        <v>1.6751629767298937E-2</v>
      </c>
      <c r="AB21" s="1" cm="1">
        <f t="array" ref="AB21">IF($F21&lt;&gt;AB$2,1-_xlfn.NORM.DIST(0,INDEX(Rating,$F21)-INDEX(Rating,AB$2),10,1),"")</f>
        <v>3.2957593035201849E-2</v>
      </c>
      <c r="AC21" s="1" cm="1">
        <f t="array" ref="AC21">IF($F21&lt;&gt;AC$2,1-_xlfn.NORM.DIST(0,INDEX(Rating,$F21)-INDEX(Rating,AC$2),10,1),"")</f>
        <v>1.3657029671125698E-2</v>
      </c>
      <c r="AD21" s="1" cm="1">
        <f t="array" ref="AD21">IF($F21&lt;&gt;AD$2,1-_xlfn.NORM.DIST(0,INDEX(Rating,$F21)-INDEX(Rating,AD$2),10,1),"")</f>
        <v>6.4004540346204619E-2</v>
      </c>
      <c r="AE21" s="1" cm="1">
        <f t="array" ref="AE21">IF($F21&lt;&gt;AE$2,1-_xlfn.NORM.DIST(0,INDEX(Rating,$F21)-INDEX(Rating,AE$2),10,1),"")</f>
        <v>8.1751682499774381E-3</v>
      </c>
      <c r="AF21" s="1" cm="1">
        <f t="array" ref="AF21">IF($F21&lt;&gt;AF$2,1-_xlfn.NORM.DIST(0,INDEX(Rating,$F21)-INDEX(Rating,AF$2),10,1),"")</f>
        <v>0.11218304569093407</v>
      </c>
      <c r="AG21" s="1" cm="1">
        <f t="array" ref="AG21">IF($F21&lt;&gt;AG$2,1-_xlfn.NORM.DIST(0,INDEX(Rating,$F21)-INDEX(Rating,AG$2),10,1),"")</f>
        <v>1.9320011548942584E-2</v>
      </c>
      <c r="AH21" s="1" cm="1">
        <f t="array" ref="AH21">IF($F21&lt;&gt;AH$2,1-_xlfn.NORM.DIST(0,INDEX(Rating,$F21)-INDEX(Rating,AH$2),10,1),"")</f>
        <v>2.9714918908310572E-2</v>
      </c>
      <c r="AI21" s="1" cm="1">
        <f t="array" ref="AI21">IF($F21&lt;&gt;AI$2,1-_xlfn.NORM.DIST(0,INDEX(Rating,$F21)-INDEX(Rating,AI$2),10,1),"")</f>
        <v>2.2374831491335567E-2</v>
      </c>
      <c r="AJ21" s="1" cm="1">
        <f t="array" ref="AJ21">IF($F21&lt;&gt;AJ$2,1-_xlfn.NORM.DIST(0,INDEX(Rating,$F21)-INDEX(Rating,AJ$2),10,1),"")</f>
        <v>0.17232943801287182</v>
      </c>
      <c r="AK21" s="1" cm="1">
        <f t="array" ref="AK21">IF($F21&lt;&gt;AK$2,1-_xlfn.NORM.DIST(0,INDEX(Rating,$F21)-INDEX(Rating,AK$2),10,1),"")</f>
        <v>2.464930530559295E-2</v>
      </c>
      <c r="AL21" s="1" cm="1">
        <f t="array" ref="AL21">IF($F21&lt;&gt;AL$2,1-_xlfn.NORM.DIST(0,INDEX(Rating,$F21)-INDEX(Rating,AL$2),10,1),"")</f>
        <v>2.9714918908310572E-2</v>
      </c>
      <c r="AM21" s="1" cm="1">
        <f t="array" ref="AM21">IF($F21&lt;&gt;AM$2,1-_xlfn.NORM.DIST(0,INDEX(Rating,$F21)-INDEX(Rating,AM$2),10,1),"")</f>
        <v>1.3074222121813528E-2</v>
      </c>
      <c r="AN21" s="1" cm="1">
        <f t="array" ref="AN21">IF($F21&lt;&gt;AN$2,1-_xlfn.NORM.DIST(0,INDEX(Rating,$F21)-INDEX(Rating,AN$2),10,1),"")</f>
        <v>0.12569081046102371</v>
      </c>
      <c r="AO21" s="1" cm="1">
        <f t="array" ref="AO21">IF($F21&lt;&gt;AO$2,1-_xlfn.NORM.DIST(0,INDEX(Rating,$F21)-INDEX(Rating,AO$2),10,1),"")</f>
        <v>3.9302946518532389E-3</v>
      </c>
      <c r="AP21" s="1" cm="1">
        <f t="array" ref="AP21">IF($F21&lt;&gt;AP$2,1-_xlfn.NORM.DIST(0,INDEX(Rating,$F21)-INDEX(Rating,AP$2),10,1),"")</f>
        <v>0.23116974706066462</v>
      </c>
      <c r="AQ21" s="1" cm="1">
        <f t="array" ref="AQ21">IF($F21&lt;&gt;AQ$2,1-_xlfn.NORM.DIST(0,INDEX(Rating,$F21)-INDEX(Rating,AQ$2),10,1),"")</f>
        <v>2.5115006346874358E-2</v>
      </c>
      <c r="AR21" s="1" cm="1">
        <f t="array" ref="AR21">IF($F21&lt;&gt;AR$2,1-_xlfn.NORM.DIST(0,INDEX(Rating,$F21)-INDEX(Rating,AR$2),10,1),"")</f>
        <v>2.2481523518159685E-2</v>
      </c>
      <c r="AS21" s="1" cm="1">
        <f t="array" ref="AS21">IF($F21&lt;&gt;AS$2,1-_xlfn.NORM.DIST(0,INDEX(Rating,$F21)-INDEX(Rating,AS$2),10,1),"")</f>
        <v>2.9312172114287161E-2</v>
      </c>
      <c r="AT21" s="1" cm="1">
        <f t="array" ref="AT21">IF($F21&lt;&gt;AT$2,1-_xlfn.NORM.DIST(0,INDEX(Rating,$F21)-INDEX(Rating,AT$2),10,1),"")</f>
        <v>4.8156217746822882E-2</v>
      </c>
      <c r="AU21" s="1" cm="1">
        <f t="array" ref="AU21">IF($F21&lt;&gt;AU$2,1-_xlfn.NORM.DIST(0,INDEX(Rating,$F21)-INDEX(Rating,AU$2),10,1),"")</f>
        <v>1.8129990125074658E-2</v>
      </c>
      <c r="AV21" s="1" cm="1">
        <f t="array" ref="AV21">IF($F21&lt;&gt;AV$2,1-_xlfn.NORM.DIST(0,INDEX(Rating,$F21)-INDEX(Rating,AV$2),10,1),"")</f>
        <v>5.6824785243883791E-2</v>
      </c>
      <c r="AW21" s="1" cm="1">
        <f t="array" ref="AW21">IF($F21&lt;&gt;AW$2,1-_xlfn.NORM.DIST(0,INDEX(Rating,$F21)-INDEX(Rating,AW$2),10,1),"")</f>
        <v>2.7746251805307875E-2</v>
      </c>
      <c r="AX21" s="1" cm="1">
        <f t="array" ref="AX21">IF($F21&lt;&gt;AX$2,1-_xlfn.NORM.DIST(0,INDEX(Rating,$F21)-INDEX(Rating,AX$2),10,1),"")</f>
        <v>4.4659591807260313E-2</v>
      </c>
      <c r="AY21" s="1" cm="1">
        <f t="array" ref="AY21">IF($F21&lt;&gt;AY$2,1-_xlfn.NORM.DIST(0,INDEX(Rating,$F21)-INDEX(Rating,AY$2),10,1),"")</f>
        <v>5.1868548895235955E-2</v>
      </c>
      <c r="AZ21" s="1" cm="1">
        <f t="array" ref="AZ21">IF($F21&lt;&gt;AZ$2,1-_xlfn.NORM.DIST(0,INDEX(Rating,$F21)-INDEX(Rating,AZ$2),10,1),"")</f>
        <v>1.687692592880552E-2</v>
      </c>
      <c r="BA21" s="1" cm="1">
        <f t="array" ref="BA21">IF($F21&lt;&gt;BA$2,1-_xlfn.NORM.DIST(0,INDEX(Rating,$F21)-INDEX(Rating,BA$2),10,1),"")</f>
        <v>0.21681355602379437</v>
      </c>
      <c r="BB21" s="1" cm="1">
        <f t="array" ref="BB21">IF($F21&lt;&gt;BB$2,1-_xlfn.NORM.DIST(0,INDEX(Rating,$F21)-INDEX(Rating,BB$2),10,1),"")</f>
        <v>1.8716953028765859E-2</v>
      </c>
      <c r="BC21" s="1" cm="1">
        <f t="array" ref="BC21">IF($F21&lt;&gt;BC$2,1-_xlfn.NORM.DIST(0,INDEX(Rating,$F21)-INDEX(Rating,BC$2),10,1),"")</f>
        <v>3.1372088346865334E-2</v>
      </c>
      <c r="BD21" s="1" cm="1">
        <f t="array" ref="BD21">IF($F21&lt;&gt;BD$2,1-_xlfn.NORM.DIST(0,INDEX(Rating,$F21)-INDEX(Rating,BD$2),10,1),"")</f>
        <v>5.884432835368103E-3</v>
      </c>
      <c r="BE21" s="1" cm="1">
        <f t="array" ref="BE21">IF($F21&lt;&gt;BE$2,1-_xlfn.NORM.DIST(0,INDEX(Rating,$F21)-INDEX(Rating,BE$2),10,1),"")</f>
        <v>0.1387394961227193</v>
      </c>
      <c r="BF21" s="1" cm="1">
        <f t="array" ref="BF21">IF($F21&lt;&gt;BF$2,1-_xlfn.NORM.DIST(0,INDEX(Rating,$F21)-INDEX(Rating,BF$2),10,1),"")</f>
        <v>6.793515981748377E-3</v>
      </c>
      <c r="BG21" s="1" cm="1">
        <f t="array" ref="BG21">IF($F21&lt;&gt;BG$2,1-_xlfn.NORM.DIST(0,INDEX(Rating,$F21)-INDEX(Rating,BG$2),10,1),"")</f>
        <v>0.35457422197998634</v>
      </c>
      <c r="BH21" s="1" cm="1">
        <f t="array" ref="BH21">IF($F21&lt;&gt;BH$2,1-_xlfn.NORM.DIST(0,INDEX(Rating,$F21)-INDEX(Rating,BH$2),10,1),"")</f>
        <v>2.023105746215037E-2</v>
      </c>
      <c r="BI21" s="1" cm="1">
        <f t="array" ref="BI21">IF($F21&lt;&gt;BI$2,1-_xlfn.NORM.DIST(0,INDEX(Rating,$F21)-INDEX(Rating,BI$2),10,1),"")</f>
        <v>2.2588644238825228E-2</v>
      </c>
      <c r="BJ21" s="1" cm="1">
        <f t="array" ref="BJ21">IF($F21&lt;&gt;BJ$2,1-_xlfn.NORM.DIST(0,INDEX(Rating,$F21)-INDEX(Rating,BJ$2),10,1),"")</f>
        <v>1.7172403785760126E-2</v>
      </c>
      <c r="BK21" s="1" cm="1">
        <f t="array" ref="BK21">IF($F21&lt;&gt;BK$2,1-_xlfn.NORM.DIST(0,INDEX(Rating,$F21)-INDEX(Rating,BK$2),10,1),"")</f>
        <v>3.4532066389592275E-2</v>
      </c>
      <c r="BL21" s="1" cm="1">
        <f t="array" ref="BL21">IF($F21&lt;&gt;BL$2,1-_xlfn.NORM.DIST(0,INDEX(Rating,$F21)-INDEX(Rating,BL$2),10,1),"")</f>
        <v>6.5691191355468082E-3</v>
      </c>
      <c r="BM21" s="1" cm="1">
        <f t="array" ref="BM21">IF($F21&lt;&gt;BM$2,1-_xlfn.NORM.DIST(0,INDEX(Rating,$F21)-INDEX(Rating,BM$2),10,1),"")</f>
        <v>7.4651186805956393E-2</v>
      </c>
      <c r="BN21" s="1" cm="1">
        <f t="array" ref="BN21">IF($F21&lt;&gt;BN$2,1-_xlfn.NORM.DIST(0,INDEX(Rating,$F21)-INDEX(Rating,BN$2),10,1),"")</f>
        <v>1.9320011548942584E-2</v>
      </c>
      <c r="BO21" s="1" cm="1">
        <f t="array" ref="BO21">IF($F21&lt;&gt;BO$2,1-_xlfn.NORM.DIST(0,INDEX(Rating,$F21)-INDEX(Rating,BO$2),10,1),"")</f>
        <v>5.7975275608238896E-2</v>
      </c>
      <c r="BP21" s="1" cm="1">
        <f t="array" ref="BP21">IF($F21&lt;&gt;BP$2,1-_xlfn.NORM.DIST(0,INDEX(Rating,$F21)-INDEX(Rating,BP$2),10,1),"")</f>
        <v>8.1658802322480906E-2</v>
      </c>
      <c r="BQ21" s="1" cm="1">
        <f t="array" ref="BQ21">IF($F21&lt;&gt;BQ$2,1-_xlfn.NORM.DIST(0,INDEX(Rating,$F21)-INDEX(Rating,BQ$2),10,1),"")</f>
        <v>5.8677417153325528E-3</v>
      </c>
      <c r="BR21" s="1" cm="1">
        <f t="array" ref="BR21">IF($F21&lt;&gt;BR$2,1-_xlfn.NORM.DIST(0,INDEX(Rating,$F21)-INDEX(Rating,BR$2),10,1),"")</f>
        <v>0.14163555806541483</v>
      </c>
      <c r="BS21" s="1" cm="1">
        <f t="array" ref="BS21">IF($F21&lt;&gt;BS$2,1-_xlfn.NORM.DIST(0,INDEX(Rating,$F21)-INDEX(Rating,BS$2),10,1),"")</f>
        <v>3.1020682747925132E-2</v>
      </c>
      <c r="BT21" s="1" cm="1">
        <f t="array" ref="BT21">IF($F21&lt;&gt;BT$2,1-_xlfn.NORM.DIST(0,INDEX(Rating,$F21)-INDEX(Rating,BT$2),10,1),"")</f>
        <v>4.8256387241130905E-2</v>
      </c>
      <c r="BU21" s="1" cm="1">
        <f t="array" ref="BU21">IF($F21&lt;&gt;BU$2,1-_xlfn.NORM.DIST(0,INDEX(Rating,$F21)-INDEX(Rating,BU$2),10,1),"")</f>
        <v>4.7433243458231411E-3</v>
      </c>
      <c r="BV21" s="1" cm="1">
        <f t="array" ref="BV21">IF($F21&lt;&gt;BV$2,1-_xlfn.NORM.DIST(0,INDEX(Rating,$F21)-INDEX(Rating,BV$2),10,1),"")</f>
        <v>0.22452493122860107</v>
      </c>
    </row>
    <row r="22" spans="2:74" x14ac:dyDescent="0.25">
      <c r="B22" t="s">
        <v>56</v>
      </c>
      <c r="C22">
        <v>20</v>
      </c>
      <c r="D22" s="2">
        <v>63.86</v>
      </c>
      <c r="F22">
        <v>20</v>
      </c>
      <c r="G22" s="1" cm="1">
        <f t="array" ref="G22">IF($F22&lt;&gt;G$2,1-_xlfn.NORM.DIST(0,INDEX(Rating,$F22)-INDEX(Rating,G$2),10,1),"")</f>
        <v>1.8245659886749754E-3</v>
      </c>
      <c r="H22" s="1" cm="1">
        <f t="array" ref="H22">IF($F22&lt;&gt;H$2,1-_xlfn.NORM.DIST(0,INDEX(Rating,$F22)-INDEX(Rating,H$2),10,1),"")</f>
        <v>0.26173684004447961</v>
      </c>
      <c r="I22" s="1" cm="1">
        <f t="array" ref="I22">IF($F22&lt;&gt;I$2,1-_xlfn.NORM.DIST(0,INDEX(Rating,$F22)-INDEX(Rating,I$2),10,1),"")</f>
        <v>0.38667336933355745</v>
      </c>
      <c r="J22" s="1" cm="1">
        <f t="array" ref="J22">IF($F22&lt;&gt;J$2,1-_xlfn.NORM.DIST(0,INDEX(Rating,$F22)-INDEX(Rating,J$2),10,1),"")</f>
        <v>1.534766970754109E-2</v>
      </c>
      <c r="K22" s="1" cm="1">
        <f t="array" ref="K22">IF($F22&lt;&gt;K$2,1-_xlfn.NORM.DIST(0,INDEX(Rating,$F22)-INDEX(Rating,K$2),10,1),"")</f>
        <v>1.390344751349859E-2</v>
      </c>
      <c r="L22" s="1" cm="1">
        <f t="array" ref="L22">IF($F22&lt;&gt;L$2,1-_xlfn.NORM.DIST(0,INDEX(Rating,$F22)-INDEX(Rating,L$2),10,1),"")</f>
        <v>1.6462363100074429E-2</v>
      </c>
      <c r="M22" s="1" cm="1">
        <f t="array" ref="M22">IF($F22&lt;&gt;M$2,1-_xlfn.NORM.DIST(0,INDEX(Rating,$F22)-INDEX(Rating,M$2),10,1),"")</f>
        <v>4.6187545711792621E-2</v>
      </c>
      <c r="N22" s="1" cm="1">
        <f t="array" ref="N22">IF($F22&lt;&gt;N$2,1-_xlfn.NORM.DIST(0,INDEX(Rating,$F22)-INDEX(Rating,N$2),10,1),"")</f>
        <v>1.6918869021631533E-2</v>
      </c>
      <c r="O22" s="1" cm="1">
        <f t="array" ref="O22">IF($F22&lt;&gt;O$2,1-_xlfn.NORM.DIST(0,INDEX(Rating,$F22)-INDEX(Rating,O$2),10,1),"")</f>
        <v>5.9143994429511237E-2</v>
      </c>
      <c r="P22" s="1" cm="1">
        <f t="array" ref="P22">IF($F22&lt;&gt;P$2,1-_xlfn.NORM.DIST(0,INDEX(Rating,$F22)-INDEX(Rating,P$2),10,1),"")</f>
        <v>8.7270440636182389E-3</v>
      </c>
      <c r="Q22" s="1" cm="1">
        <f t="array" ref="Q22">IF($F22&lt;&gt;Q$2,1-_xlfn.NORM.DIST(0,INDEX(Rating,$F22)-INDEX(Rating,Q$2),10,1),"")</f>
        <v>2.6250669079613265E-2</v>
      </c>
      <c r="R22" s="1" cm="1">
        <f t="array" ref="R22">IF($F22&lt;&gt;R$2,1-_xlfn.NORM.DIST(0,INDEX(Rating,$F22)-INDEX(Rating,R$2),10,1),"")</f>
        <v>9.3867055348385575E-3</v>
      </c>
      <c r="S22" s="1" cm="1">
        <f t="array" ref="S22">IF($F22&lt;&gt;S$2,1-_xlfn.NORM.DIST(0,INDEX(Rating,$F22)-INDEX(Rating,S$2),10,1),"")</f>
        <v>0.10473937998292238</v>
      </c>
      <c r="T22" s="1" cm="1">
        <f t="array" ref="T22">IF($F22&lt;&gt;T$2,1-_xlfn.NORM.DIST(0,INDEX(Rating,$F22)-INDEX(Rating,T$2),10,1),"")</f>
        <v>3.2012911454244453E-2</v>
      </c>
      <c r="U22" s="1" cm="1">
        <f t="array" ref="U22">IF($F22&lt;&gt;U$2,1-_xlfn.NORM.DIST(0,INDEX(Rating,$F22)-INDEX(Rating,U$2),10,1),"")</f>
        <v>2.1382392321946053E-2</v>
      </c>
      <c r="V22" s="1" cm="1">
        <f t="array" ref="V22">IF($F22&lt;&gt;V$2,1-_xlfn.NORM.DIST(0,INDEX(Rating,$F22)-INDEX(Rating,V$2),10,1),"")</f>
        <v>4.661188023718732E-3</v>
      </c>
      <c r="W22" s="1" cm="1">
        <f t="array" ref="W22">IF($F22&lt;&gt;W$2,1-_xlfn.NORM.DIST(0,INDEX(Rating,$F22)-INDEX(Rating,W$2),10,1),"")</f>
        <v>0.10656587511761295</v>
      </c>
      <c r="X22" s="1" cm="1">
        <f t="array" ref="X22">IF($F22&lt;&gt;X$2,1-_xlfn.NORM.DIST(0,INDEX(Rating,$F22)-INDEX(Rating,X$2),10,1),"")</f>
        <v>5.7031263329506698E-3</v>
      </c>
      <c r="Y22" s="1" cm="1">
        <f t="array" ref="Y22">IF($F22&lt;&gt;Y$2,1-_xlfn.NORM.DIST(0,INDEX(Rating,$F22)-INDEX(Rating,Y$2),10,1),"")</f>
        <v>0.44393497117142555</v>
      </c>
      <c r="Z22" s="1" t="str" cm="1">
        <f t="array" ref="Z22">IF($F22&lt;&gt;Z$2,1-_xlfn.NORM.DIST(0,INDEX(Rating,$F22)-INDEX(Rating,Z$2),10,1),"")</f>
        <v/>
      </c>
      <c r="AA22" s="1" cm="1">
        <f t="array" ref="AA22">IF($F22&lt;&gt;AA$2,1-_xlfn.NORM.DIST(0,INDEX(Rating,$F22)-INDEX(Rating,AA$2),10,1),"")</f>
        <v>1.1695112859072543E-2</v>
      </c>
      <c r="AB22" s="1" cm="1">
        <f t="array" ref="AB22">IF($F22&lt;&gt;AB$2,1-_xlfn.NORM.DIST(0,INDEX(Rating,$F22)-INDEX(Rating,AB$2),10,1),"")</f>
        <v>2.3851764341508486E-2</v>
      </c>
      <c r="AC22" s="1" cm="1">
        <f t="array" ref="AC22">IF($F22&lt;&gt;AC$2,1-_xlfn.NORM.DIST(0,INDEX(Rating,$F22)-INDEX(Rating,AC$2),10,1),"")</f>
        <v>9.4372606524680824E-3</v>
      </c>
      <c r="AD22" s="1" cm="1">
        <f t="array" ref="AD22">IF($F22&lt;&gt;AD$2,1-_xlfn.NORM.DIST(0,INDEX(Rating,$F22)-INDEX(Rating,AD$2),10,1),"")</f>
        <v>4.8156217746822993E-2</v>
      </c>
      <c r="AE22" s="1" cm="1">
        <f t="array" ref="AE22">IF($F22&lt;&gt;AE$2,1-_xlfn.NORM.DIST(0,INDEX(Rating,$F22)-INDEX(Rating,AE$2),10,1),"")</f>
        <v>5.5110086756330334E-3</v>
      </c>
      <c r="AF22" s="1" cm="1">
        <f t="array" ref="AF22">IF($F22&lt;&gt;AF$2,1-_xlfn.NORM.DIST(0,INDEX(Rating,$F22)-INDEX(Rating,AF$2),10,1),"")</f>
        <v>8.7549584025535254E-2</v>
      </c>
      <c r="AG22" s="1" cm="1">
        <f t="array" ref="AG22">IF($F22&lt;&gt;AG$2,1-_xlfn.NORM.DIST(0,INDEX(Rating,$F22)-INDEX(Rating,AG$2),10,1),"")</f>
        <v>1.3587320452381091E-2</v>
      </c>
      <c r="AH22" s="1" cm="1">
        <f t="array" ref="AH22">IF($F22&lt;&gt;AH$2,1-_xlfn.NORM.DIST(0,INDEX(Rating,$F22)-INDEX(Rating,AH$2),10,1),"")</f>
        <v>2.1382392321946053E-2</v>
      </c>
      <c r="AI22" s="1" cm="1">
        <f t="array" ref="AI22">IF($F22&lt;&gt;AI$2,1-_xlfn.NORM.DIST(0,INDEX(Rating,$F22)-INDEX(Rating,AI$2),10,1),"")</f>
        <v>1.5856877730566654E-2</v>
      </c>
      <c r="AJ22" s="1" cm="1">
        <f t="array" ref="AJ22">IF($F22&lt;&gt;AJ$2,1-_xlfn.NORM.DIST(0,INDEX(Rating,$F22)-INDEX(Rating,AJ$2),10,1),"")</f>
        <v>0.1387394961227193</v>
      </c>
      <c r="AK22" s="1" cm="1">
        <f t="array" ref="AK22">IF($F22&lt;&gt;AK$2,1-_xlfn.NORM.DIST(0,INDEX(Rating,$F22)-INDEX(Rating,AK$2),10,1),"")</f>
        <v>1.7558789785931395E-2</v>
      </c>
      <c r="AL22" s="1" cm="1">
        <f t="array" ref="AL22">IF($F22&lt;&gt;AL$2,1-_xlfn.NORM.DIST(0,INDEX(Rating,$F22)-INDEX(Rating,AL$2),10,1),"")</f>
        <v>2.1382392321946053E-2</v>
      </c>
      <c r="AM22" s="1" cm="1">
        <f t="array" ref="AM22">IF($F22&lt;&gt;AM$2,1-_xlfn.NORM.DIST(0,INDEX(Rating,$F22)-INDEX(Rating,AM$2),10,1),"")</f>
        <v>9.015035465477883E-3</v>
      </c>
      <c r="AN22" s="1" cm="1">
        <f t="array" ref="AN22">IF($F22&lt;&gt;AN$2,1-_xlfn.NORM.DIST(0,INDEX(Rating,$F22)-INDEX(Rating,AN$2),10,1),"")</f>
        <v>9.8872981591094589E-2</v>
      </c>
      <c r="AO22" s="1" cm="1">
        <f t="array" ref="AO22">IF($F22&lt;&gt;AO$2,1-_xlfn.NORM.DIST(0,INDEX(Rating,$F22)-INDEX(Rating,AO$2),10,1),"")</f>
        <v>2.5630568726712211E-3</v>
      </c>
      <c r="AP22" s="1" cm="1">
        <f t="array" ref="AP22">IF($F22&lt;&gt;AP$2,1-_xlfn.NORM.DIST(0,INDEX(Rating,$F22)-INDEX(Rating,AP$2),10,1),"")</f>
        <v>0.19051501688879868</v>
      </c>
      <c r="AQ22" s="1" cm="1">
        <f t="array" ref="AQ22">IF($F22&lt;&gt;AQ$2,1-_xlfn.NORM.DIST(0,INDEX(Rating,$F22)-INDEX(Rating,AQ$2),10,1),"")</f>
        <v>1.7908450366575512E-2</v>
      </c>
      <c r="AR22" s="1" cm="1">
        <f t="array" ref="AR22">IF($F22&lt;&gt;AR$2,1-_xlfn.NORM.DIST(0,INDEX(Rating,$F22)-INDEX(Rating,AR$2),10,1),"")</f>
        <v>1.5936489347847416E-2</v>
      </c>
      <c r="AS22" s="1" cm="1">
        <f t="array" ref="AS22">IF($F22&lt;&gt;AS$2,1-_xlfn.NORM.DIST(0,INDEX(Rating,$F22)-INDEX(Rating,AS$2),10,1),"")</f>
        <v>2.1076827973313672E-2</v>
      </c>
      <c r="AT22" s="1" cm="1">
        <f t="array" ref="AT22">IF($F22&lt;&gt;AT$2,1-_xlfn.NORM.DIST(0,INDEX(Rating,$F22)-INDEX(Rating,AT$2),10,1),"")</f>
        <v>3.5615653475987052E-2</v>
      </c>
      <c r="AU22" s="1" cm="1">
        <f t="array" ref="AU22">IF($F22&lt;&gt;AU$2,1-_xlfn.NORM.DIST(0,INDEX(Rating,$F22)-INDEX(Rating,AU$2),10,1),"")</f>
        <v>1.2708674372346018E-2</v>
      </c>
      <c r="AV22" s="1" cm="1">
        <f t="array" ref="AV22">IF($F22&lt;&gt;AV$2,1-_xlfn.NORM.DIST(0,INDEX(Rating,$F22)-INDEX(Rating,AV$2),10,1),"")</f>
        <v>4.244426251850808E-2</v>
      </c>
      <c r="AW22" s="1" cm="1">
        <f t="array" ref="AW22">IF($F22&lt;&gt;AW$2,1-_xlfn.NORM.DIST(0,INDEX(Rating,$F22)-INDEX(Rating,AW$2),10,1),"")</f>
        <v>1.9891258100992459E-2</v>
      </c>
      <c r="AX22" s="1" cm="1">
        <f t="array" ref="AX22">IF($F22&lt;&gt;AX$2,1-_xlfn.NORM.DIST(0,INDEX(Rating,$F22)-INDEX(Rating,AX$2),10,1),"")</f>
        <v>3.2884118659163852E-2</v>
      </c>
      <c r="AY22" s="1" cm="1">
        <f t="array" ref="AY22">IF($F22&lt;&gt;AY$2,1-_xlfn.NORM.DIST(0,INDEX(Rating,$F22)-INDEX(Rating,AY$2),10,1),"")</f>
        <v>3.8530451829749235E-2</v>
      </c>
      <c r="AZ22" s="1" cm="1">
        <f t="array" ref="AZ22">IF($F22&lt;&gt;AZ$2,1-_xlfn.NORM.DIST(0,INDEX(Rating,$F22)-INDEX(Rating,AZ$2),10,1),"")</f>
        <v>1.1787057388953026E-2</v>
      </c>
      <c r="BA22" s="1" cm="1">
        <f t="array" ref="BA22">IF($F22&lt;&gt;BA$2,1-_xlfn.NORM.DIST(0,INDEX(Rating,$F22)-INDEX(Rating,BA$2),10,1),"")</f>
        <v>0.17774315789912332</v>
      </c>
      <c r="BB22" s="1" cm="1">
        <f t="array" ref="BB22">IF($F22&lt;&gt;BB$2,1-_xlfn.NORM.DIST(0,INDEX(Rating,$F22)-INDEX(Rating,BB$2),10,1),"")</f>
        <v>1.3141652800199632E-2</v>
      </c>
      <c r="BC22" s="1" cm="1">
        <f t="array" ref="BC22">IF($F22&lt;&gt;BC$2,1-_xlfn.NORM.DIST(0,INDEX(Rating,$F22)-INDEX(Rating,BC$2),10,1),"")</f>
        <v>2.2642365763127059E-2</v>
      </c>
      <c r="BD22" s="1" cm="1">
        <f t="array" ref="BD22">IF($F22&lt;&gt;BD$2,1-_xlfn.NORM.DIST(0,INDEX(Rating,$F22)-INDEX(Rating,BD$2),10,1),"")</f>
        <v>3.907032574852809E-3</v>
      </c>
      <c r="BE22" s="1" cm="1">
        <f t="array" ref="BE22">IF($F22&lt;&gt;BE$2,1-_xlfn.NORM.DIST(0,INDEX(Rating,$F22)-INDEX(Rating,BE$2),10,1),"")</f>
        <v>0.10991129545923517</v>
      </c>
      <c r="BF22" s="1" cm="1">
        <f t="array" ref="BF22">IF($F22&lt;&gt;BF$2,1-_xlfn.NORM.DIST(0,INDEX(Rating,$F22)-INDEX(Rating,BF$2),10,1),"")</f>
        <v>4.5403621176167697E-3</v>
      </c>
      <c r="BG22" s="1" cm="1">
        <f t="array" ref="BG22">IF($F22&lt;&gt;BG$2,1-_xlfn.NORM.DIST(0,INDEX(Rating,$F22)-INDEX(Rating,BG$2),10,1),"")</f>
        <v>0.3036259953333964</v>
      </c>
      <c r="BH22" s="1" cm="1">
        <f t="array" ref="BH22">IF($F22&lt;&gt;BH$2,1-_xlfn.NORM.DIST(0,INDEX(Rating,$F22)-INDEX(Rating,BH$2),10,1),"")</f>
        <v>1.4262118410668823E-2</v>
      </c>
      <c r="BI22" s="1" cm="1">
        <f t="array" ref="BI22">IF($F22&lt;&gt;BI$2,1-_xlfn.NORM.DIST(0,INDEX(Rating,$F22)-INDEX(Rating,BI$2),10,1),"")</f>
        <v>1.6016443392398605E-2</v>
      </c>
      <c r="BJ22" s="1" cm="1">
        <f t="array" ref="BJ22">IF($F22&lt;&gt;BJ$2,1-_xlfn.NORM.DIST(0,INDEX(Rating,$F22)-INDEX(Rating,BJ$2),10,1),"")</f>
        <v>1.2004037384041877E-2</v>
      </c>
      <c r="BK22" s="1" cm="1">
        <f t="array" ref="BK22">IF($F22&lt;&gt;BK$2,1-_xlfn.NORM.DIST(0,INDEX(Rating,$F22)-INDEX(Rating,BK$2),10,1),"")</f>
        <v>2.5056393392360987E-2</v>
      </c>
      <c r="BL22" s="1" cm="1">
        <f t="array" ref="BL22">IF($F22&lt;&gt;BL$2,1-_xlfn.NORM.DIST(0,INDEX(Rating,$F22)-INDEX(Rating,BL$2),10,1),"")</f>
        <v>4.3836130981033117E-3</v>
      </c>
      <c r="BM22" s="1" cm="1">
        <f t="array" ref="BM22">IF($F22&lt;&gt;BM$2,1-_xlfn.NORM.DIST(0,INDEX(Rating,$F22)-INDEX(Rating,BM$2),10,1),"")</f>
        <v>5.6710732194747648E-2</v>
      </c>
      <c r="BN22" s="1" cm="1">
        <f t="array" ref="BN22">IF($F22&lt;&gt;BN$2,1-_xlfn.NORM.DIST(0,INDEX(Rating,$F22)-INDEX(Rating,BN$2),10,1),"")</f>
        <v>1.3587320452381091E-2</v>
      </c>
      <c r="BO22" s="1" cm="1">
        <f t="array" ref="BO22">IF($F22&lt;&gt;BO$2,1-_xlfn.NORM.DIST(0,INDEX(Rating,$F22)-INDEX(Rating,BO$2),10,1),"")</f>
        <v>4.3356269796281488E-2</v>
      </c>
      <c r="BP22" s="1" cm="1">
        <f t="array" ref="BP22">IF($F22&lt;&gt;BP$2,1-_xlfn.NORM.DIST(0,INDEX(Rating,$F22)-INDEX(Rating,BP$2),10,1),"")</f>
        <v>6.239191401912314E-2</v>
      </c>
      <c r="BQ22" s="1" cm="1">
        <f t="array" ref="BQ22">IF($F22&lt;&gt;BQ$2,1-_xlfn.NORM.DIST(0,INDEX(Rating,$F22)-INDEX(Rating,BQ$2),10,1),"")</f>
        <v>3.8954478561776806E-3</v>
      </c>
      <c r="BR22" s="1" cm="1">
        <f t="array" ref="BR22">IF($F22&lt;&gt;BR$2,1-_xlfn.NORM.DIST(0,INDEX(Rating,$F22)-INDEX(Rating,BR$2),10,1),"")</f>
        <v>0.11237386207783873</v>
      </c>
      <c r="BS22" s="1" cm="1">
        <f t="array" ref="BS22">IF($F22&lt;&gt;BS$2,1-_xlfn.NORM.DIST(0,INDEX(Rating,$F22)-INDEX(Rating,BS$2),10,1),"")</f>
        <v>2.2374831491335567E-2</v>
      </c>
      <c r="BT22" s="1" cm="1">
        <f t="array" ref="BT22">IF($F22&lt;&gt;BT$2,1-_xlfn.NORM.DIST(0,INDEX(Rating,$F22)-INDEX(Rating,BT$2),10,1),"")</f>
        <v>3.5694107338603787E-2</v>
      </c>
      <c r="BU22" s="1" cm="1">
        <f t="array" ref="BU22">IF($F22&lt;&gt;BU$2,1-_xlfn.NORM.DIST(0,INDEX(Rating,$F22)-INDEX(Rating,BU$2),10,1),"")</f>
        <v>3.1190138030328107E-3</v>
      </c>
      <c r="BV22" s="1" cm="1">
        <f t="array" ref="BV22">IF($F22&lt;&gt;BV$2,1-_xlfn.NORM.DIST(0,INDEX(Rating,$F22)-INDEX(Rating,BV$2),10,1),"")</f>
        <v>0.18459277473224878</v>
      </c>
    </row>
    <row r="23" spans="2:74" x14ac:dyDescent="0.25">
      <c r="B23" t="s">
        <v>57</v>
      </c>
      <c r="C23">
        <v>21</v>
      </c>
      <c r="D23" s="2">
        <v>86.53</v>
      </c>
      <c r="F23">
        <v>21</v>
      </c>
      <c r="G23" s="1" cm="1">
        <f t="array" ref="G23">IF($F23&lt;&gt;G$2,1-_xlfn.NORM.DIST(0,INDEX(Rating,$F23)-INDEX(Rating,G$2),10,1),"")</f>
        <v>0.26108629969286135</v>
      </c>
      <c r="H23" s="1" cm="1">
        <f t="array" ref="H23">IF($F23&lt;&gt;H$2,1-_xlfn.NORM.DIST(0,INDEX(Rating,$F23)-INDEX(Rating,H$2),10,1),"")</f>
        <v>0.94834349052489519</v>
      </c>
      <c r="I23" s="1" cm="1">
        <f t="array" ref="I23">IF($F23&lt;&gt;I$2,1-_xlfn.NORM.DIST(0,INDEX(Rating,$F23)-INDEX(Rating,I$2),10,1),"")</f>
        <v>0.97609199686792669</v>
      </c>
      <c r="J23" s="1" cm="1">
        <f t="array" ref="J23">IF($F23&lt;&gt;J$2,1-_xlfn.NORM.DIST(0,INDEX(Rating,$F23)-INDEX(Rating,J$2),10,1),"")</f>
        <v>0.54220882390640168</v>
      </c>
      <c r="K23" s="1" cm="1">
        <f t="array" ref="K23">IF($F23&lt;&gt;K$2,1-_xlfn.NORM.DIST(0,INDEX(Rating,$F23)-INDEX(Rating,K$2),10,1),"")</f>
        <v>0.52670914839907279</v>
      </c>
      <c r="L23" s="1" cm="1">
        <f t="array" ref="L23">IF($F23&lt;&gt;L$2,1-_xlfn.NORM.DIST(0,INDEX(Rating,$F23)-INDEX(Rating,L$2),10,1),"")</f>
        <v>0.55329871278245357</v>
      </c>
      <c r="M23" s="1" cm="1">
        <f t="array" ref="M23">IF($F23&lt;&gt;M$2,1-_xlfn.NORM.DIST(0,INDEX(Rating,$F23)-INDEX(Rating,M$2),10,1),"")</f>
        <v>0.72038984398065087</v>
      </c>
      <c r="N23" s="1" cm="1">
        <f t="array" ref="N23">IF($F23&lt;&gt;N$2,1-_xlfn.NORM.DIST(0,INDEX(Rating,$F23)-INDEX(Rating,N$2),10,1),"")</f>
        <v>0.55764456410492369</v>
      </c>
      <c r="O23" s="1" cm="1">
        <f t="array" ref="O23">IF($F23&lt;&gt;O$2,1-_xlfn.NORM.DIST(0,INDEX(Rating,$F23)-INDEX(Rating,O$2),10,1),"")</f>
        <v>0.75959488191843549</v>
      </c>
      <c r="P23" s="1" cm="1">
        <f t="array" ref="P23">IF($F23&lt;&gt;P$2,1-_xlfn.NORM.DIST(0,INDEX(Rating,$F23)-INDEX(Rating,P$2),10,1),"")</f>
        <v>0.4562046874576835</v>
      </c>
      <c r="Q23" s="1" cm="1">
        <f t="array" ref="Q23">IF($F23&lt;&gt;Q$2,1-_xlfn.NORM.DIST(0,INDEX(Rating,$F23)-INDEX(Rating,Q$2),10,1),"")</f>
        <v>0.62854416868826302</v>
      </c>
      <c r="R23" s="1" cm="1">
        <f t="array" ref="R23">IF($F23&lt;&gt;R$2,1-_xlfn.NORM.DIST(0,INDEX(Rating,$F23)-INDEX(Rating,R$2),10,1),"")</f>
        <v>0.46692576980757994</v>
      </c>
      <c r="S23" s="1" cm="1">
        <f t="array" ref="S23">IF($F23&lt;&gt;S$2,1-_xlfn.NORM.DIST(0,INDEX(Rating,$F23)-INDEX(Rating,S$2),10,1),"")</f>
        <v>0.84423097328772334</v>
      </c>
      <c r="T23" s="1" cm="1">
        <f t="array" ref="T23">IF($F23&lt;&gt;T$2,1-_xlfn.NORM.DIST(0,INDEX(Rating,$F23)-INDEX(Rating,T$2),10,1),"")</f>
        <v>0.66092904843816902</v>
      </c>
      <c r="U23" s="1" cm="1">
        <f t="array" ref="U23">IF($F23&lt;&gt;U$2,1-_xlfn.NORM.DIST(0,INDEX(Rating,$F23)-INDEX(Rating,U$2),10,1),"")</f>
        <v>0.59522244173805672</v>
      </c>
      <c r="V23" s="1" cm="1">
        <f t="array" ref="V23">IF($F23&lt;&gt;V$2,1-_xlfn.NORM.DIST(0,INDEX(Rating,$F23)-INDEX(Rating,V$2),10,1),"")</f>
        <v>0.36956714157750215</v>
      </c>
      <c r="W23" s="1" cm="1">
        <f t="array" ref="W23">IF($F23&lt;&gt;W$2,1-_xlfn.NORM.DIST(0,INDEX(Rating,$F23)-INDEX(Rating,W$2),10,1),"")</f>
        <v>0.84660954979521108</v>
      </c>
      <c r="X23" s="1" cm="1">
        <f t="array" ref="X23">IF($F23&lt;&gt;X$2,1-_xlfn.NORM.DIST(0,INDEX(Rating,$F23)-INDEX(Rating,X$2),10,1),"")</f>
        <v>0.39627528955746194</v>
      </c>
      <c r="Y23" s="1" cm="1">
        <f t="array" ref="Y23">IF($F23&lt;&gt;Y$2,1-_xlfn.NORM.DIST(0,INDEX(Rating,$F23)-INDEX(Rating,Y$2),10,1),"")</f>
        <v>0.98324837023270106</v>
      </c>
      <c r="Z23" s="1" cm="1">
        <f t="array" ref="Z23">IF($F23&lt;&gt;Z$2,1-_xlfn.NORM.DIST(0,INDEX(Rating,$F23)-INDEX(Rating,Z$2),10,1),"")</f>
        <v>0.98830488714092746</v>
      </c>
      <c r="AA23" s="1" t="str" cm="1">
        <f t="array" ref="AA23">IF($F23&lt;&gt;AA$2,1-_xlfn.NORM.DIST(0,INDEX(Rating,$F23)-INDEX(Rating,AA$2),10,1),"")</f>
        <v/>
      </c>
      <c r="AB23" s="1" cm="1">
        <f t="array" ref="AB23">IF($F23&lt;&gt;AB$2,1-_xlfn.NORM.DIST(0,INDEX(Rating,$F23)-INDEX(Rating,AB$2),10,1),"")</f>
        <v>0.61294383988301671</v>
      </c>
      <c r="AC23" s="1" cm="1">
        <f t="array" ref="AC23">IF($F23&lt;&gt;AC$2,1-_xlfn.NORM.DIST(0,INDEX(Rating,$F23)-INDEX(Rating,AC$2),10,1),"")</f>
        <v>0.46772097625305897</v>
      </c>
      <c r="AD23" s="1" cm="1">
        <f t="array" ref="AD23">IF($F23&lt;&gt;AD$2,1-_xlfn.NORM.DIST(0,INDEX(Rating,$F23)-INDEX(Rating,AD$2),10,1),"")</f>
        <v>0.72707817891421955</v>
      </c>
      <c r="AE23" s="1" cm="1">
        <f t="array" ref="AE23">IF($F23&lt;&gt;AE$2,1-_xlfn.NORM.DIST(0,INDEX(Rating,$F23)-INDEX(Rating,AE$2),10,1),"")</f>
        <v>0.39165811915360516</v>
      </c>
      <c r="AF23" s="1" cm="1">
        <f t="array" ref="AF23">IF($F23&lt;&gt;AF$2,1-_xlfn.NORM.DIST(0,INDEX(Rating,$F23)-INDEX(Rating,AF$2),10,1),"")</f>
        <v>0.8188523131647244</v>
      </c>
      <c r="AG23" s="1" cm="1">
        <f t="array" ref="AG23">IF($F23&lt;&gt;AG$2,1-_xlfn.NORM.DIST(0,INDEX(Rating,$F23)-INDEX(Rating,AG$2),10,1),"")</f>
        <v>0.5231256857358384</v>
      </c>
      <c r="AH23" s="1" cm="1">
        <f t="array" ref="AH23">IF($F23&lt;&gt;AH$2,1-_xlfn.NORM.DIST(0,INDEX(Rating,$F23)-INDEX(Rating,AH$2),10,1),"")</f>
        <v>0.59522244173805672</v>
      </c>
      <c r="AI23" s="1" cm="1">
        <f t="array" ref="AI23">IF($F23&lt;&gt;AI$2,1-_xlfn.NORM.DIST(0,INDEX(Rating,$F23)-INDEX(Rating,AI$2),10,1),"")</f>
        <v>0.54736232210904612</v>
      </c>
      <c r="AJ23" s="1" cm="1">
        <f t="array" ref="AJ23">IF($F23&lt;&gt;AJ$2,1-_xlfn.NORM.DIST(0,INDEX(Rating,$F23)-INDEX(Rating,AJ$2),10,1),"")</f>
        <v>0.88119863834796752</v>
      </c>
      <c r="AK23" s="1" cm="1">
        <f t="array" ref="AK23">IF($F23&lt;&gt;AK$2,1-_xlfn.NORM.DIST(0,INDEX(Rating,$F23)-INDEX(Rating,AK$2),10,1),"")</f>
        <v>0.56355946289143266</v>
      </c>
      <c r="AL23" s="1" cm="1">
        <f t="array" ref="AL23">IF($F23&lt;&gt;AL$2,1-_xlfn.NORM.DIST(0,INDEX(Rating,$F23)-INDEX(Rating,AL$2),10,1),"")</f>
        <v>0.59522244173805672</v>
      </c>
      <c r="AM23" s="1" cm="1">
        <f t="array" ref="AM23">IF($F23&lt;&gt;AM$2,1-_xlfn.NORM.DIST(0,INDEX(Rating,$F23)-INDEX(Rating,AM$2),10,1),"")</f>
        <v>0.46096614668437819</v>
      </c>
      <c r="AN23" s="1" cm="1">
        <f t="array" ref="AN23">IF($F23&lt;&gt;AN$2,1-_xlfn.NORM.DIST(0,INDEX(Rating,$F23)-INDEX(Rating,AN$2),10,1),"")</f>
        <v>0.83621001024673991</v>
      </c>
      <c r="AO23" s="1" cm="1">
        <f t="array" ref="AO23">IF($F23&lt;&gt;AO$2,1-_xlfn.NORM.DIST(0,INDEX(Rating,$F23)-INDEX(Rating,AO$2),10,1),"")</f>
        <v>0.29736299775204156</v>
      </c>
      <c r="AP23" s="1" cm="1">
        <f t="array" ref="AP23">IF($F23&lt;&gt;AP$2,1-_xlfn.NORM.DIST(0,INDEX(Rating,$F23)-INDEX(Rating,AP$2),10,1),"")</f>
        <v>0.91788728662395314</v>
      </c>
      <c r="AQ23" s="1" cm="1">
        <f t="array" ref="AQ23">IF($F23&lt;&gt;AQ$2,1-_xlfn.NORM.DIST(0,INDEX(Rating,$F23)-INDEX(Rating,AQ$2),10,1),"")</f>
        <v>0.56670836046058481</v>
      </c>
      <c r="AR23" s="1" cm="1">
        <f t="array" ref="AR23">IF($F23&lt;&gt;AR$2,1-_xlfn.NORM.DIST(0,INDEX(Rating,$F23)-INDEX(Rating,AR$2),10,1),"")</f>
        <v>0.5481544824025083</v>
      </c>
      <c r="AS23" s="1" cm="1">
        <f t="array" ref="AS23">IF($F23&lt;&gt;AS$2,1-_xlfn.NORM.DIST(0,INDEX(Rating,$F23)-INDEX(Rating,AS$2),10,1),"")</f>
        <v>0.5928956333896328</v>
      </c>
      <c r="AT23" s="1" cm="1">
        <f t="array" ref="AT23">IF($F23&lt;&gt;AT$2,1-_xlfn.NORM.DIST(0,INDEX(Rating,$F23)-INDEX(Rating,AT$2),10,1),"")</f>
        <v>0.67831781644813427</v>
      </c>
      <c r="AU23" s="1" cm="1">
        <f t="array" ref="AU23">IF($F23&lt;&gt;AU$2,1-_xlfn.NORM.DIST(0,INDEX(Rating,$F23)-INDEX(Rating,AU$2),10,1),"")</f>
        <v>0.51276397455068834</v>
      </c>
      <c r="AV23" s="1" cm="1">
        <f t="array" ref="AV23">IF($F23&lt;&gt;AV$2,1-_xlfn.NORM.DIST(0,INDEX(Rating,$F23)-INDEX(Rating,AV$2),10,1),"")</f>
        <v>0.7067792635761394</v>
      </c>
      <c r="AW23" s="1" cm="1">
        <f t="array" ref="AW23">IF($F23&lt;&gt;AW$2,1-_xlfn.NORM.DIST(0,INDEX(Rating,$F23)-INDEX(Rating,AW$2),10,1),"")</f>
        <v>0.58355636432245328</v>
      </c>
      <c r="AX23" s="1" cm="1">
        <f t="array" ref="AX23">IF($F23&lt;&gt;AX$2,1-_xlfn.NORM.DIST(0,INDEX(Rating,$F23)-INDEX(Rating,AX$2),10,1),"")</f>
        <v>0.66531033615317214</v>
      </c>
      <c r="AY23" s="1" cm="1">
        <f t="array" ref="AY23">IF($F23&lt;&gt;AY$2,1-_xlfn.NORM.DIST(0,INDEX(Rating,$F23)-INDEX(Rating,AY$2),10,1),"")</f>
        <v>0.69111030797494533</v>
      </c>
      <c r="AZ23" s="1" cm="1">
        <f t="array" ref="AZ23">IF($F23&lt;&gt;AZ$2,1-_xlfn.NORM.DIST(0,INDEX(Rating,$F23)-INDEX(Rating,AZ$2),10,1),"")</f>
        <v>0.50119682504596652</v>
      </c>
      <c r="BA23" s="1" cm="1">
        <f t="array" ref="BA23">IF($F23&lt;&gt;BA$2,1-_xlfn.NORM.DIST(0,INDEX(Rating,$F23)-INDEX(Rating,BA$2),10,1),"")</f>
        <v>0.91036401307710479</v>
      </c>
      <c r="BB23" s="1" cm="1">
        <f t="array" ref="BB23">IF($F23&lt;&gt;BB$2,1-_xlfn.NORM.DIST(0,INDEX(Rating,$F23)-INDEX(Rating,BB$2),10,1),"")</f>
        <v>0.51794634552213914</v>
      </c>
      <c r="BC23" s="1" cm="1">
        <f t="array" ref="BC23">IF($F23&lt;&gt;BC$2,1-_xlfn.NORM.DIST(0,INDEX(Rating,$F23)-INDEX(Rating,BC$2),10,1),"")</f>
        <v>0.60449526909255424</v>
      </c>
      <c r="BD23" s="1" cm="1">
        <f t="array" ref="BD23">IF($F23&lt;&gt;BD$2,1-_xlfn.NORM.DIST(0,INDEX(Rating,$F23)-INDEX(Rating,BD$2),10,1),"")</f>
        <v>0.34715974069309619</v>
      </c>
      <c r="BE23" s="1" cm="1">
        <f t="array" ref="BE23">IF($F23&lt;&gt;BE$2,1-_xlfn.NORM.DIST(0,INDEX(Rating,$F23)-INDEX(Rating,BE$2),10,1),"")</f>
        <v>0.85083004966901865</v>
      </c>
      <c r="BF23" s="1" cm="1">
        <f t="array" ref="BF23">IF($F23&lt;&gt;BF$2,1-_xlfn.NORM.DIST(0,INDEX(Rating,$F23)-INDEX(Rating,BF$2),10,1),"")</f>
        <v>0.36617544612934161</v>
      </c>
      <c r="BG23" s="1" cm="1">
        <f t="array" ref="BG23">IF($F23&lt;&gt;BG$2,1-_xlfn.NORM.DIST(0,INDEX(Rating,$F23)-INDEX(Rating,BG$2),10,1),"")</f>
        <v>0.96019899645950513</v>
      </c>
      <c r="BH23" s="1" cm="1">
        <f t="array" ref="BH23">IF($F23&lt;&gt;BH$2,1-_xlfn.NORM.DIST(0,INDEX(Rating,$F23)-INDEX(Rating,BH$2),10,1),"")</f>
        <v>0.53068822751544931</v>
      </c>
      <c r="BI23" s="1" cm="1">
        <f t="array" ref="BI23">IF($F23&lt;&gt;BI$2,1-_xlfn.NORM.DIST(0,INDEX(Rating,$F23)-INDEX(Rating,BI$2),10,1),"")</f>
        <v>0.54894645101643691</v>
      </c>
      <c r="BJ23" s="1" cm="1">
        <f t="array" ref="BJ23">IF($F23&lt;&gt;BJ$2,1-_xlfn.NORM.DIST(0,INDEX(Rating,$F23)-INDEX(Rating,BJ$2),10,1),"")</f>
        <v>0.50398935631463138</v>
      </c>
      <c r="BK23" s="1" cm="1">
        <f t="array" ref="BK23">IF($F23&lt;&gt;BK$2,1-_xlfn.NORM.DIST(0,INDEX(Rating,$F23)-INDEX(Rating,BK$2),10,1),"")</f>
        <v>0.62095883383065331</v>
      </c>
      <c r="BL23" s="1" cm="1">
        <f t="array" ref="BL23">IF($F23&lt;&gt;BL$2,1-_xlfn.NORM.DIST(0,INDEX(Rating,$F23)-INDEX(Rating,BL$2),10,1),"")</f>
        <v>0.36166944161789616</v>
      </c>
      <c r="BM23" s="1" cm="1">
        <f t="array" ref="BM23">IF($F23&lt;&gt;BM$2,1-_xlfn.NORM.DIST(0,INDEX(Rating,$F23)-INDEX(Rating,BM$2),10,1),"")</f>
        <v>0.75301241710221323</v>
      </c>
      <c r="BN23" s="1" cm="1">
        <f t="array" ref="BN23">IF($F23&lt;&gt;BN$2,1-_xlfn.NORM.DIST(0,INDEX(Rating,$F23)-INDEX(Rating,BN$2),10,1),"")</f>
        <v>0.5231256857358384</v>
      </c>
      <c r="BO23" s="1" cm="1">
        <f t="array" ref="BO23">IF($F23&lt;&gt;BO$2,1-_xlfn.NORM.DIST(0,INDEX(Rating,$F23)-INDEX(Rating,BO$2),10,1),"")</f>
        <v>0.71021057713269797</v>
      </c>
      <c r="BP23" s="1" cm="1">
        <f t="array" ref="BP23">IF($F23&lt;&gt;BP$2,1-_xlfn.NORM.DIST(0,INDEX(Rating,$F23)-INDEX(Rating,BP$2),10,1),"")</f>
        <v>0.76791571611316689</v>
      </c>
      <c r="BQ23" s="1" cm="1">
        <f t="array" ref="BQ23">IF($F23&lt;&gt;BQ$2,1-_xlfn.NORM.DIST(0,INDEX(Rating,$F23)-INDEX(Rating,BQ$2),10,1),"")</f>
        <v>0.3467905196174752</v>
      </c>
      <c r="BR23" s="1" cm="1">
        <f t="array" ref="BR23">IF($F23&lt;&gt;BR$2,1-_xlfn.NORM.DIST(0,INDEX(Rating,$F23)-INDEX(Rating,BR$2),10,1),"")</f>
        <v>0.85382950396061985</v>
      </c>
      <c r="BS23" s="1" cm="1">
        <f t="array" ref="BS23">IF($F23&lt;&gt;BS$2,1-_xlfn.NORM.DIST(0,INDEX(Rating,$F23)-INDEX(Rating,BS$2),10,1),"")</f>
        <v>0.60256811320176029</v>
      </c>
      <c r="BT23" s="1" cm="1">
        <f t="array" ref="BT23">IF($F23&lt;&gt;BT$2,1-_xlfn.NORM.DIST(0,INDEX(Rating,$F23)-INDEX(Rating,BT$2),10,1),"")</f>
        <v>0.67867612718430737</v>
      </c>
      <c r="BU23" s="1" cm="1">
        <f t="array" ref="BU23">IF($F23&lt;&gt;BU$2,1-_xlfn.NORM.DIST(0,INDEX(Rating,$F23)-INDEX(Rating,BU$2),10,1),"")</f>
        <v>0.31989229485341675</v>
      </c>
      <c r="BV23" s="1" cm="1">
        <f t="array" ref="BV23">IF($F23&lt;&gt;BV$2,1-_xlfn.NORM.DIST(0,INDEX(Rating,$F23)-INDEX(Rating,BV$2),10,1),"")</f>
        <v>0.91450036254508016</v>
      </c>
    </row>
    <row r="24" spans="2:74" x14ac:dyDescent="0.25">
      <c r="B24" t="s">
        <v>58</v>
      </c>
      <c r="C24">
        <v>22</v>
      </c>
      <c r="D24" s="2">
        <v>83.66</v>
      </c>
      <c r="F24">
        <v>22</v>
      </c>
      <c r="G24" s="1" cm="1">
        <f t="array" ref="G24">IF($F24&lt;&gt;G$2,1-_xlfn.NORM.DIST(0,INDEX(Rating,$F24)-INDEX(Rating,G$2),10,1),"")</f>
        <v>0.17696326714141708</v>
      </c>
      <c r="H24" s="1" cm="1">
        <f t="array" ref="H24">IF($F24&lt;&gt;H$2,1-_xlfn.NORM.DIST(0,INDEX(Rating,$F24)-INDEX(Rating,H$2),10,1),"")</f>
        <v>0.91020200217106373</v>
      </c>
      <c r="I24" s="1" cm="1">
        <f t="array" ref="I24">IF($F24&lt;&gt;I$2,1-_xlfn.NORM.DIST(0,INDEX(Rating,$F24)-INDEX(Rating,I$2),10,1),"")</f>
        <v>0.95467701318755305</v>
      </c>
      <c r="J24" s="1" cm="1">
        <f t="array" ref="J24">IF($F24&lt;&gt;J$2,1-_xlfn.NORM.DIST(0,INDEX(Rating,$F24)-INDEX(Rating,J$2),10,1),"")</f>
        <v>0.42818378800710577</v>
      </c>
      <c r="K24" s="1" cm="1">
        <f t="array" ref="K24">IF($F24&lt;&gt;K$2,1-_xlfn.NORM.DIST(0,INDEX(Rating,$F24)-INDEX(Rating,K$2),10,1),"")</f>
        <v>0.41293557735178532</v>
      </c>
      <c r="L24" s="1" cm="1">
        <f t="array" ref="L24">IF($F24&lt;&gt;L$2,1-_xlfn.NORM.DIST(0,INDEX(Rating,$F24)-INDEX(Rating,L$2),10,1),"")</f>
        <v>0.43919913764520113</v>
      </c>
      <c r="M24" s="1" cm="1">
        <f t="array" ref="M24">IF($F24&lt;&gt;M$2,1-_xlfn.NORM.DIST(0,INDEX(Rating,$F24)-INDEX(Rating,M$2),10,1),"")</f>
        <v>0.616766745431925</v>
      </c>
      <c r="N24" s="1" cm="1">
        <f t="array" ref="N24">IF($F24&lt;&gt;N$2,1-_xlfn.NORM.DIST(0,INDEX(Rating,$F24)-INDEX(Rating,N$2),10,1),"")</f>
        <v>0.44354000284321315</v>
      </c>
      <c r="O24" s="1" cm="1">
        <f t="array" ref="O24">IF($F24&lt;&gt;O$2,1-_xlfn.NORM.DIST(0,INDEX(Rating,$F24)-INDEX(Rating,O$2),10,1),"")</f>
        <v>0.66202644138725664</v>
      </c>
      <c r="P24" s="1" cm="1">
        <f t="array" ref="P24">IF($F24&lt;&gt;P$2,1-_xlfn.NORM.DIST(0,INDEX(Rating,$F24)-INDEX(Rating,P$2),10,1),"")</f>
        <v>0.34568373030336685</v>
      </c>
      <c r="Q24" s="1" cm="1">
        <f t="array" ref="Q24">IF($F24&lt;&gt;Q$2,1-_xlfn.NORM.DIST(0,INDEX(Rating,$F24)-INDEX(Rating,Q$2),10,1),"")</f>
        <v>0.5163520520682412</v>
      </c>
      <c r="R24" s="1" cm="1">
        <f t="array" ref="R24">IF($F24&lt;&gt;R$2,1-_xlfn.NORM.DIST(0,INDEX(Rating,$F24)-INDEX(Rating,R$2),10,1),"")</f>
        <v>0.35569124519945317</v>
      </c>
      <c r="S24" s="1" cm="1">
        <f t="array" ref="S24">IF($F24&lt;&gt;S$2,1-_xlfn.NORM.DIST(0,INDEX(Rating,$F24)-INDEX(Rating,S$2),10,1),"")</f>
        <v>0.76577398478730507</v>
      </c>
      <c r="T24" s="1" cm="1">
        <f t="array" ref="T24">IF($F24&lt;&gt;T$2,1-_xlfn.NORM.DIST(0,INDEX(Rating,$F24)-INDEX(Rating,T$2),10,1),"")</f>
        <v>0.55092551347931173</v>
      </c>
      <c r="U24" s="1" cm="1">
        <f t="array" ref="U24">IF($F24&lt;&gt;U$2,1-_xlfn.NORM.DIST(0,INDEX(Rating,$F24)-INDEX(Rating,U$2),10,1),"")</f>
        <v>0.48165512495550189</v>
      </c>
      <c r="V24" s="1" cm="1">
        <f t="array" ref="V24">IF($F24&lt;&gt;V$2,1-_xlfn.NORM.DIST(0,INDEX(Rating,$F24)-INDEX(Rating,V$2),10,1),"")</f>
        <v>0.26762889346898289</v>
      </c>
      <c r="W24" s="1" cm="1">
        <f t="array" ref="W24">IF($F24&lt;&gt;W$2,1-_xlfn.NORM.DIST(0,INDEX(Rating,$F24)-INDEX(Rating,W$2),10,1),"")</f>
        <v>0.76883025293933493</v>
      </c>
      <c r="X24" s="1" cm="1">
        <f t="array" ref="X24">IF($F24&lt;&gt;X$2,1-_xlfn.NORM.DIST(0,INDEX(Rating,$F24)-INDEX(Rating,X$2),10,1),"")</f>
        <v>0.29115968678834636</v>
      </c>
      <c r="Y24" s="1" cm="1">
        <f t="array" ref="Y24">IF($F24&lt;&gt;Y$2,1-_xlfn.NORM.DIST(0,INDEX(Rating,$F24)-INDEX(Rating,Y$2),10,1),"")</f>
        <v>0.96704240696479815</v>
      </c>
      <c r="Z24" s="1" cm="1">
        <f t="array" ref="Z24">IF($F24&lt;&gt;Z$2,1-_xlfn.NORM.DIST(0,INDEX(Rating,$F24)-INDEX(Rating,Z$2),10,1),"")</f>
        <v>0.97614823565849151</v>
      </c>
      <c r="AA24" s="1" cm="1">
        <f t="array" ref="AA24">IF($F24&lt;&gt;AA$2,1-_xlfn.NORM.DIST(0,INDEX(Rating,$F24)-INDEX(Rating,AA$2),10,1),"")</f>
        <v>0.38705616011698329</v>
      </c>
      <c r="AB24" s="1" t="str" cm="1">
        <f t="array" ref="AB24">IF($F24&lt;&gt;AB$2,1-_xlfn.NORM.DIST(0,INDEX(Rating,$F24)-INDEX(Rating,AB$2),10,1),"")</f>
        <v/>
      </c>
      <c r="AC24" s="1" cm="1">
        <f t="array" ref="AC24">IF($F24&lt;&gt;AC$2,1-_xlfn.NORM.DIST(0,INDEX(Rating,$F24)-INDEX(Rating,AC$2),10,1),"")</f>
        <v>0.3564366170949137</v>
      </c>
      <c r="AD24" s="1" cm="1">
        <f t="array" ref="AD24">IF($F24&lt;&gt;AD$2,1-_xlfn.NORM.DIST(0,INDEX(Rating,$F24)-INDEX(Rating,AD$2),10,1),"")</f>
        <v>0.62437819887306878</v>
      </c>
      <c r="AE24" s="1" cm="1">
        <f t="array" ref="AE24">IF($F24&lt;&gt;AE$2,1-_xlfn.NORM.DIST(0,INDEX(Rating,$F24)-INDEX(Rating,AE$2),10,1),"")</f>
        <v>0.28705800955483229</v>
      </c>
      <c r="AF24" s="1" cm="1">
        <f t="array" ref="AF24">IF($F24&lt;&gt;AF$2,1-_xlfn.NORM.DIST(0,INDEX(Rating,$F24)-INDEX(Rating,AF$2),10,1),"")</f>
        <v>0.73368620746579738</v>
      </c>
      <c r="AG24" s="1" cm="1">
        <f t="array" ref="AG24">IF($F24&lt;&gt;AG$2,1-_xlfn.NORM.DIST(0,INDEX(Rating,$F24)-INDEX(Rating,AG$2),10,1),"")</f>
        <v>0.4094344580627568</v>
      </c>
      <c r="AH24" s="1" cm="1">
        <f t="array" ref="AH24">IF($F24&lt;&gt;AH$2,1-_xlfn.NORM.DIST(0,INDEX(Rating,$F24)-INDEX(Rating,AH$2),10,1),"")</f>
        <v>0.48165512495550189</v>
      </c>
      <c r="AI24" s="1" cm="1">
        <f t="array" ref="AI24">IF($F24&lt;&gt;AI$2,1-_xlfn.NORM.DIST(0,INDEX(Rating,$F24)-INDEX(Rating,AI$2),10,1),"")</f>
        <v>0.43329163953941519</v>
      </c>
      <c r="AJ24" s="1" cm="1">
        <f t="array" ref="AJ24">IF($F24&lt;&gt;AJ$2,1-_xlfn.NORM.DIST(0,INDEX(Rating,$F24)-INDEX(Rating,AJ$2),10,1),"")</f>
        <v>0.81433905442116394</v>
      </c>
      <c r="AK24" s="1" cm="1">
        <f t="array" ref="AK24">IF($F24&lt;&gt;AK$2,1-_xlfn.NORM.DIST(0,INDEX(Rating,$F24)-INDEX(Rating,AK$2),10,1),"")</f>
        <v>0.4494701992748571</v>
      </c>
      <c r="AL24" s="1" cm="1">
        <f t="array" ref="AL24">IF($F24&lt;&gt;AL$2,1-_xlfn.NORM.DIST(0,INDEX(Rating,$F24)-INDEX(Rating,AL$2),10,1),"")</f>
        <v>0.48165512495550189</v>
      </c>
      <c r="AM24" s="1" cm="1">
        <f t="array" ref="AM24">IF($F24&lt;&gt;AM$2,1-_xlfn.NORM.DIST(0,INDEX(Rating,$F24)-INDEX(Rating,AM$2),10,1),"")</f>
        <v>0.35011870776527543</v>
      </c>
      <c r="AN24" s="1" cm="1">
        <f t="array" ref="AN24">IF($F24&lt;&gt;AN$2,1-_xlfn.NORM.DIST(0,INDEX(Rating,$F24)-INDEX(Rating,AN$2),10,1),"")</f>
        <v>0.75553133550478324</v>
      </c>
      <c r="AO24" s="1" cm="1">
        <f t="array" ref="AO24">IF($F24&lt;&gt;AO$2,1-_xlfn.NORM.DIST(0,INDEX(Rating,$F24)-INDEX(Rating,AO$2),10,1),"")</f>
        <v>0.2063932067936235</v>
      </c>
      <c r="AP24" s="1" cm="1">
        <f t="array" ref="AP24">IF($F24&lt;&gt;AP$2,1-_xlfn.NORM.DIST(0,INDEX(Rating,$F24)-INDEX(Rating,AP$2),10,1),"")</f>
        <v>0.86520343115514864</v>
      </c>
      <c r="AQ24" s="1" cm="1">
        <f t="array" ref="AQ24">IF($F24&lt;&gt;AQ$2,1-_xlfn.NORM.DIST(0,INDEX(Rating,$F24)-INDEX(Rating,AQ$2),10,1),"")</f>
        <v>0.45263767789095388</v>
      </c>
      <c r="AR24" s="1" cm="1">
        <f t="array" ref="AR24">IF($F24&lt;&gt;AR$2,1-_xlfn.NORM.DIST(0,INDEX(Rating,$F24)-INDEX(Rating,AR$2),10,1),"")</f>
        <v>0.43407847508611475</v>
      </c>
      <c r="AS24" s="1" cm="1">
        <f t="array" ref="AS24">IF($F24&lt;&gt;AS$2,1-_xlfn.NORM.DIST(0,INDEX(Rating,$F24)-INDEX(Rating,AS$2),10,1),"")</f>
        <v>0.47926434670771934</v>
      </c>
      <c r="AT24" s="1" cm="1">
        <f t="array" ref="AT24">IF($F24&lt;&gt;AT$2,1-_xlfn.NORM.DIST(0,INDEX(Rating,$F24)-INDEX(Rating,AT$2),10,1),"")</f>
        <v>0.56985302877665367</v>
      </c>
      <c r="AU24" s="1" cm="1">
        <f t="array" ref="AU24">IF($F24&lt;&gt;AU$2,1-_xlfn.NORM.DIST(0,INDEX(Rating,$F24)-INDEX(Rating,AU$2),10,1),"")</f>
        <v>0.39936154961561754</v>
      </c>
      <c r="AV24" s="1" cm="1">
        <f t="array" ref="AV24">IF($F24&lt;&gt;AV$2,1-_xlfn.NORM.DIST(0,INDEX(Rating,$F24)-INDEX(Rating,AV$2),10,1),"")</f>
        <v>0.60141061346388347</v>
      </c>
      <c r="AW24" s="1" cm="1">
        <f t="array" ref="AW24">IF($F24&lt;&gt;AW$2,1-_xlfn.NORM.DIST(0,INDEX(Rating,$F24)-INDEX(Rating,AW$2),10,1),"")</f>
        <v>0.46970954909974316</v>
      </c>
      <c r="AX24" s="1" cm="1">
        <f t="array" ref="AX24">IF($F24&lt;&gt;AX$2,1-_xlfn.NORM.DIST(0,INDEX(Rating,$F24)-INDEX(Rating,AX$2),10,1),"")</f>
        <v>0.55567000480590611</v>
      </c>
      <c r="AY24" s="1" cm="1">
        <f t="array" ref="AY24">IF($F24&lt;&gt;AY$2,1-_xlfn.NORM.DIST(0,INDEX(Rating,$F24)-INDEX(Rating,AY$2),10,1),"")</f>
        <v>0.58394648283877904</v>
      </c>
      <c r="AZ24" s="1" cm="1">
        <f t="array" ref="AZ24">IF($F24&lt;&gt;AZ$2,1-_xlfn.NORM.DIST(0,INDEX(Rating,$F24)-INDEX(Rating,AZ$2),10,1),"")</f>
        <v>0.38820519032133083</v>
      </c>
      <c r="BA24" s="1" cm="1">
        <f t="array" ref="BA24">IF($F24&lt;&gt;BA$2,1-_xlfn.NORM.DIST(0,INDEX(Rating,$F24)-INDEX(Rating,BA$2),10,1),"")</f>
        <v>0.85451589256871252</v>
      </c>
      <c r="BB24" s="1" cm="1">
        <f t="array" ref="BB24">IF($F24&lt;&gt;BB$2,1-_xlfn.NORM.DIST(0,INDEX(Rating,$F24)-INDEX(Rating,BB$2),10,1),"")</f>
        <v>0.40439008161479972</v>
      </c>
      <c r="BC24" s="1" cm="1">
        <f t="array" ref="BC24">IF($F24&lt;&gt;BC$2,1-_xlfn.NORM.DIST(0,INDEX(Rating,$F24)-INDEX(Rating,BC$2),10,1),"")</f>
        <v>0.49122397776933835</v>
      </c>
      <c r="BD24" s="1" cm="1">
        <f t="array" ref="BD24">IF($F24&lt;&gt;BD$2,1-_xlfn.NORM.DIST(0,INDEX(Rating,$F24)-INDEX(Rating,BD$2),10,1),"")</f>
        <v>0.24825223045357059</v>
      </c>
      <c r="BE24" s="1" cm="1">
        <f t="array" ref="BE24">IF($F24&lt;&gt;BE$2,1-_xlfn.NORM.DIST(0,INDEX(Rating,$F24)-INDEX(Rating,BE$2),10,1),"")</f>
        <v>0.77427504298975636</v>
      </c>
      <c r="BF24" s="1" cm="1">
        <f t="array" ref="BF24">IF($F24&lt;&gt;BF$2,1-_xlfn.NORM.DIST(0,INDEX(Rating,$F24)-INDEX(Rating,BF$2),10,1),"")</f>
        <v>0.26467452810667691</v>
      </c>
      <c r="BG24" s="1" cm="1">
        <f t="array" ref="BG24">IF($F24&lt;&gt;BG$2,1-_xlfn.NORM.DIST(0,INDEX(Rating,$F24)-INDEX(Rating,BG$2),10,1),"")</f>
        <v>0.92867585657052909</v>
      </c>
      <c r="BH24" s="1" cm="1">
        <f t="array" ref="BH24">IF($F24&lt;&gt;BH$2,1-_xlfn.NORM.DIST(0,INDEX(Rating,$F24)-INDEX(Rating,BH$2),10,1),"")</f>
        <v>0.41683383651755734</v>
      </c>
      <c r="BI24" s="1" cm="1">
        <f t="array" ref="BI24">IF($F24&lt;&gt;BI$2,1-_xlfn.NORM.DIST(0,INDEX(Rating,$F24)-INDEX(Rating,BI$2),10,1),"")</f>
        <v>0.43486557190549702</v>
      </c>
      <c r="BJ24" s="1" cm="1">
        <f t="array" ref="BJ24">IF($F24&lt;&gt;BJ$2,1-_xlfn.NORM.DIST(0,INDEX(Rating,$F24)-INDEX(Rating,BJ$2),10,1),"")</f>
        <v>0.3908900530726418</v>
      </c>
      <c r="BK24" s="1" cm="1">
        <f t="array" ref="BK24">IF($F24&lt;&gt;BK$2,1-_xlfn.NORM.DIST(0,INDEX(Rating,$F24)-INDEX(Rating,BK$2),10,1),"")</f>
        <v>0.50837717216175093</v>
      </c>
      <c r="BL24" s="1" cm="1">
        <f t="array" ref="BL24">IF($F24&lt;&gt;BL$2,1-_xlfn.NORM.DIST(0,INDEX(Rating,$F24)-INDEX(Rating,BL$2),10,1),"")</f>
        <v>0.26076134148066576</v>
      </c>
      <c r="BM24" s="1" cm="1">
        <f t="array" ref="BM24">IF($F24&lt;&gt;BM$2,1-_xlfn.NORM.DIST(0,INDEX(Rating,$F24)-INDEX(Rating,BM$2),10,1),"")</f>
        <v>0.65431626969663315</v>
      </c>
      <c r="BN24" s="1" cm="1">
        <f t="array" ref="BN24">IF($F24&lt;&gt;BN$2,1-_xlfn.NORM.DIST(0,INDEX(Rating,$F24)-INDEX(Rating,BN$2),10,1),"")</f>
        <v>0.4094344580627568</v>
      </c>
      <c r="BO24" s="1" cm="1">
        <f t="array" ref="BO24">IF($F24&lt;&gt;BO$2,1-_xlfn.NORM.DIST(0,INDEX(Rating,$F24)-INDEX(Rating,BO$2),10,1),"")</f>
        <v>0.60526541945482726</v>
      </c>
      <c r="BP24" s="1" cm="1">
        <f t="array" ref="BP24">IF($F24&lt;&gt;BP$2,1-_xlfn.NORM.DIST(0,INDEX(Rating,$F24)-INDEX(Rating,BP$2),10,1),"")</f>
        <v>0.67184012293741535</v>
      </c>
      <c r="BQ24" s="1" cm="1">
        <f t="array" ref="BQ24">IF($F24&lt;&gt;BQ$2,1-_xlfn.NORM.DIST(0,INDEX(Rating,$F24)-INDEX(Rating,BQ$2),10,1),"")</f>
        <v>0.24793574521579209</v>
      </c>
      <c r="BR24" s="1" cm="1">
        <f t="array" ref="BR24">IF($F24&lt;&gt;BR$2,1-_xlfn.NORM.DIST(0,INDEX(Rating,$F24)-INDEX(Rating,BR$2),10,1),"")</f>
        <v>0.77816184890748163</v>
      </c>
      <c r="BS24" s="1" cm="1">
        <f t="array" ref="BS24">IF($F24&lt;&gt;BS$2,1-_xlfn.NORM.DIST(0,INDEX(Rating,$F24)-INDEX(Rating,BS$2),10,1),"")</f>
        <v>0.48922986701621451</v>
      </c>
      <c r="BT24" s="1" cm="1">
        <f t="array" ref="BT24">IF($F24&lt;&gt;BT$2,1-_xlfn.NORM.DIST(0,INDEX(Rating,$F24)-INDEX(Rating,BT$2),10,1),"")</f>
        <v>0.57024580521090396</v>
      </c>
      <c r="BU24" s="1" cm="1">
        <f t="array" ref="BU24">IF($F24&lt;&gt;BU$2,1-_xlfn.NORM.DIST(0,INDEX(Rating,$F24)-INDEX(Rating,BU$2),10,1),"")</f>
        <v>0.22512449110992705</v>
      </c>
      <c r="BV24" s="1" cm="1">
        <f t="array" ref="BV24">IF($F24&lt;&gt;BV$2,1-_xlfn.NORM.DIST(0,INDEX(Rating,$F24)-INDEX(Rating,BV$2),10,1),"")</f>
        <v>0.86037373602687017</v>
      </c>
    </row>
    <row r="25" spans="2:74" x14ac:dyDescent="0.25">
      <c r="B25" t="s">
        <v>59</v>
      </c>
      <c r="C25">
        <v>23</v>
      </c>
      <c r="D25" s="2">
        <v>87.34</v>
      </c>
      <c r="F25">
        <v>23</v>
      </c>
      <c r="G25" s="1" cm="1">
        <f t="array" ref="G25">IF($F25&lt;&gt;G$2,1-_xlfn.NORM.DIST(0,INDEX(Rating,$F25)-INDEX(Rating,G$2),10,1),"")</f>
        <v>0.28808086009144107</v>
      </c>
      <c r="H25" s="1" cm="1">
        <f t="array" ref="H25">IF($F25&lt;&gt;H$2,1-_xlfn.NORM.DIST(0,INDEX(Rating,$F25)-INDEX(Rating,H$2),10,1),"")</f>
        <v>0.95636706347596823</v>
      </c>
      <c r="I25" s="1" cm="1">
        <f t="array" ref="I25">IF($F25&lt;&gt;I$2,1-_xlfn.NORM.DIST(0,INDEX(Rating,$F25)-INDEX(Rating,I$2),10,1),"")</f>
        <v>0.9803007295906232</v>
      </c>
      <c r="J25" s="1" cm="1">
        <f t="array" ref="J25">IF($F25&lt;&gt;J$2,1-_xlfn.NORM.DIST(0,INDEX(Rating,$F25)-INDEX(Rating,J$2),10,1),"")</f>
        <v>0.57416968352736442</v>
      </c>
      <c r="K25" s="1" cm="1">
        <f t="array" ref="K25">IF($F25&lt;&gt;K$2,1-_xlfn.NORM.DIST(0,INDEX(Rating,$F25)-INDEX(Rating,K$2),10,1),"")</f>
        <v>0.55882861587888288</v>
      </c>
      <c r="L25" s="1" cm="1">
        <f t="array" ref="L25">IF($F25&lt;&gt;L$2,1-_xlfn.NORM.DIST(0,INDEX(Rating,$F25)-INDEX(Rating,L$2),10,1),"")</f>
        <v>0.58511634072019603</v>
      </c>
      <c r="M25" s="1" cm="1">
        <f t="array" ref="M25">IF($F25&lt;&gt;M$2,1-_xlfn.NORM.DIST(0,INDEX(Rating,$F25)-INDEX(Rating,M$2),10,1),"")</f>
        <v>0.74697475346246234</v>
      </c>
      <c r="N25" s="1" cm="1">
        <f t="array" ref="N25">IF($F25&lt;&gt;N$2,1-_xlfn.NORM.DIST(0,INDEX(Rating,$F25)-INDEX(Rating,N$2),10,1),"")</f>
        <v>0.58939928983601719</v>
      </c>
      <c r="O25" s="1" cm="1">
        <f t="array" ref="O25">IF($F25&lt;&gt;O$2,1-_xlfn.NORM.DIST(0,INDEX(Rating,$F25)-INDEX(Rating,O$2),10,1),"")</f>
        <v>0.78406625643102512</v>
      </c>
      <c r="P25" s="1" cm="1">
        <f t="array" ref="P25">IF($F25&lt;&gt;P$2,1-_xlfn.NORM.DIST(0,INDEX(Rating,$F25)-INDEX(Rating,P$2),10,1),"")</f>
        <v>0.48843229529768961</v>
      </c>
      <c r="Q25" s="1" cm="1">
        <f t="array" ref="Q25">IF($F25&lt;&gt;Q$2,1-_xlfn.NORM.DIST(0,INDEX(Rating,$F25)-INDEX(Rating,Q$2),10,1),"")</f>
        <v>0.65873016942587137</v>
      </c>
      <c r="R25" s="1" cm="1">
        <f t="array" ref="R25">IF($F25&lt;&gt;R$2,1-_xlfn.NORM.DIST(0,INDEX(Rating,$F25)-INDEX(Rating,R$2),10,1),"")</f>
        <v>0.49920211597111996</v>
      </c>
      <c r="S25" s="1" cm="1">
        <f t="array" ref="S25">IF($F25&lt;&gt;S$2,1-_xlfn.NORM.DIST(0,INDEX(Rating,$F25)-INDEX(Rating,S$2),10,1),"")</f>
        <v>0.86280310012590133</v>
      </c>
      <c r="T25" s="1" cm="1">
        <f t="array" ref="T25">IF($F25&lt;&gt;T$2,1-_xlfn.NORM.DIST(0,INDEX(Rating,$F25)-INDEX(Rating,T$2),10,1),"")</f>
        <v>0.6900527945273307</v>
      </c>
      <c r="U25" s="1" cm="1">
        <f t="array" ref="U25">IF($F25&lt;&gt;U$2,1-_xlfn.NORM.DIST(0,INDEX(Rating,$F25)-INDEX(Rating,U$2),10,1),"")</f>
        <v>0.62627365274269953</v>
      </c>
      <c r="V25" s="1" cm="1">
        <f t="array" ref="V25">IF($F25&lt;&gt;V$2,1-_xlfn.NORM.DIST(0,INDEX(Rating,$F25)-INDEX(Rating,V$2),10,1),"")</f>
        <v>0.40052053190067471</v>
      </c>
      <c r="W25" s="1" cm="1">
        <f t="array" ref="W25">IF($F25&lt;&gt;W$2,1-_xlfn.NORM.DIST(0,INDEX(Rating,$F25)-INDEX(Rating,W$2),10,1),"")</f>
        <v>0.86498641742375548</v>
      </c>
      <c r="X25" s="1" cm="1">
        <f t="array" ref="X25">IF($F25&lt;&gt;X$2,1-_xlfn.NORM.DIST(0,INDEX(Rating,$F25)-INDEX(Rating,X$2),10,1),"")</f>
        <v>0.42779136295047038</v>
      </c>
      <c r="Y25" s="1" cm="1">
        <f t="array" ref="Y25">IF($F25&lt;&gt;Y$2,1-_xlfn.NORM.DIST(0,INDEX(Rating,$F25)-INDEX(Rating,Y$2),10,1),"")</f>
        <v>0.9863429703288743</v>
      </c>
      <c r="Z25" s="1" cm="1">
        <f t="array" ref="Z25">IF($F25&lt;&gt;Z$2,1-_xlfn.NORM.DIST(0,INDEX(Rating,$F25)-INDEX(Rating,Z$2),10,1),"")</f>
        <v>0.99056273934753192</v>
      </c>
      <c r="AA25" s="1" cm="1">
        <f t="array" ref="AA25">IF($F25&lt;&gt;AA$2,1-_xlfn.NORM.DIST(0,INDEX(Rating,$F25)-INDEX(Rating,AA$2),10,1),"")</f>
        <v>0.53227902374694103</v>
      </c>
      <c r="AB25" s="1" cm="1">
        <f t="array" ref="AB25">IF($F25&lt;&gt;AB$2,1-_xlfn.NORM.DIST(0,INDEX(Rating,$F25)-INDEX(Rating,AB$2),10,1),"")</f>
        <v>0.6435633829050863</v>
      </c>
      <c r="AC25" s="1" t="str" cm="1">
        <f t="array" ref="AC25">IF($F25&lt;&gt;AC$2,1-_xlfn.NORM.DIST(0,INDEX(Rating,$F25)-INDEX(Rating,AC$2),10,1),"")</f>
        <v/>
      </c>
      <c r="AD25" s="1" cm="1">
        <f t="array" ref="AD25">IF($F25&lt;&gt;AD$2,1-_xlfn.NORM.DIST(0,INDEX(Rating,$F25)-INDEX(Rating,AD$2),10,1),"")</f>
        <v>0.75332803951365834</v>
      </c>
      <c r="AE25" s="1" cm="1">
        <f t="array" ref="AE25">IF($F25&lt;&gt;AE$2,1-_xlfn.NORM.DIST(0,INDEX(Rating,$F25)-INDEX(Rating,AE$2),10,1),"")</f>
        <v>0.42308794095158175</v>
      </c>
      <c r="AF25" s="1" cm="1">
        <f t="array" ref="AF25">IF($F25&lt;&gt;AF$2,1-_xlfn.NORM.DIST(0,INDEX(Rating,$F25)-INDEX(Rating,AF$2),10,1),"")</f>
        <v>0.8394012372919295</v>
      </c>
      <c r="AG25" s="1" cm="1">
        <f t="array" ref="AG25">IF($F25&lt;&gt;AG$2,1-_xlfn.NORM.DIST(0,INDEX(Rating,$F25)-INDEX(Rating,AG$2),10,1),"")</f>
        <v>0.55527492547600832</v>
      </c>
      <c r="AH25" s="1" cm="1">
        <f t="array" ref="AH25">IF($F25&lt;&gt;AH$2,1-_xlfn.NORM.DIST(0,INDEX(Rating,$F25)-INDEX(Rating,AH$2),10,1),"")</f>
        <v>0.62627365274269953</v>
      </c>
      <c r="AI25" s="1" cm="1">
        <f t="array" ref="AI25">IF($F25&lt;&gt;AI$2,1-_xlfn.NORM.DIST(0,INDEX(Rating,$F25)-INDEX(Rating,AI$2),10,1),"")</f>
        <v>0.57925970943910299</v>
      </c>
      <c r="AJ25" s="1" cm="1">
        <f t="array" ref="AJ25">IF($F25&lt;&gt;AJ$2,1-_xlfn.NORM.DIST(0,INDEX(Rating,$F25)-INDEX(Rating,AJ$2),10,1),"")</f>
        <v>0.89652560681135118</v>
      </c>
      <c r="AK25" s="1" cm="1">
        <f t="array" ref="AK25">IF($F25&lt;&gt;AK$2,1-_xlfn.NORM.DIST(0,INDEX(Rating,$F25)-INDEX(Rating,AK$2),10,1),"")</f>
        <v>0.59522244173805672</v>
      </c>
      <c r="AL25" s="1" cm="1">
        <f t="array" ref="AL25">IF($F25&lt;&gt;AL$2,1-_xlfn.NORM.DIST(0,INDEX(Rating,$F25)-INDEX(Rating,AL$2),10,1),"")</f>
        <v>0.62627365274269953</v>
      </c>
      <c r="AM25" s="1" cm="1">
        <f t="array" ref="AM25">IF($F25&lt;&gt;AM$2,1-_xlfn.NORM.DIST(0,INDEX(Rating,$F25)-INDEX(Rating,AM$2),10,1),"")</f>
        <v>0.49321830788625232</v>
      </c>
      <c r="AN25" s="1" cm="1">
        <f t="array" ref="AN25">IF($F25&lt;&gt;AN$2,1-_xlfn.NORM.DIST(0,INDEX(Rating,$F25)-INDEX(Rating,AN$2),10,1),"")</f>
        <v>0.85542770033609061</v>
      </c>
      <c r="AO25" s="1" cm="1">
        <f t="array" ref="AO25">IF($F25&lt;&gt;AO$2,1-_xlfn.NORM.DIST(0,INDEX(Rating,$F25)-INDEX(Rating,AO$2),10,1),"")</f>
        <v>0.32599477449192638</v>
      </c>
      <c r="AP25" s="1" cm="1">
        <f t="array" ref="AP25">IF($F25&lt;&gt;AP$2,1-_xlfn.NORM.DIST(0,INDEX(Rating,$F25)-INDEX(Rating,AP$2),10,1),"")</f>
        <v>0.92948956121208193</v>
      </c>
      <c r="AQ25" s="1" cm="1">
        <f t="array" ref="AQ25">IF($F25&lt;&gt;AQ$2,1-_xlfn.NORM.DIST(0,INDEX(Rating,$F25)-INDEX(Rating,AQ$2),10,1),"")</f>
        <v>0.5983196092930354</v>
      </c>
      <c r="AR25" s="1" cm="1">
        <f t="array" ref="AR25">IF($F25&lt;&gt;AR$2,1-_xlfn.NORM.DIST(0,INDEX(Rating,$F25)-INDEX(Rating,AR$2),10,1),"")</f>
        <v>0.58004163790959673</v>
      </c>
      <c r="AS25" s="1" cm="1">
        <f t="array" ref="AS25">IF($F25&lt;&gt;AS$2,1-_xlfn.NORM.DIST(0,INDEX(Rating,$F25)-INDEX(Rating,AS$2),10,1),"")</f>
        <v>0.62399874593329308</v>
      </c>
      <c r="AT25" s="1" cm="1">
        <f t="array" ref="AT25">IF($F25&lt;&gt;AT$2,1-_xlfn.NORM.DIST(0,INDEX(Rating,$F25)-INDEX(Rating,AT$2),10,1),"")</f>
        <v>0.7067792635761394</v>
      </c>
      <c r="AU25" s="1" cm="1">
        <f t="array" ref="AU25">IF($F25&lt;&gt;AU$2,1-_xlfn.NORM.DIST(0,INDEX(Rating,$F25)-INDEX(Rating,AU$2),10,1),"")</f>
        <v>0.54498472239277285</v>
      </c>
      <c r="AV25" s="1" cm="1">
        <f t="array" ref="AV25">IF($F25&lt;&gt;AV$2,1-_xlfn.NORM.DIST(0,INDEX(Rating,$F25)-INDEX(Rating,AV$2),10,1),"")</f>
        <v>0.73401447095129946</v>
      </c>
      <c r="AW25" s="1" cm="1">
        <f t="array" ref="AW25">IF($F25&lt;&gt;AW$2,1-_xlfn.NORM.DIST(0,INDEX(Rating,$F25)-INDEX(Rating,AW$2),10,1),"")</f>
        <v>0.61485668801484139</v>
      </c>
      <c r="AX25" s="1" cm="1">
        <f t="array" ref="AX25">IF($F25&lt;&gt;AX$2,1-_xlfn.NORM.DIST(0,INDEX(Rating,$F25)-INDEX(Rating,AX$2),10,1),"")</f>
        <v>0.69427332839348566</v>
      </c>
      <c r="AY25" s="1" cm="1">
        <f t="array" ref="AY25">IF($F25&lt;&gt;AY$2,1-_xlfn.NORM.DIST(0,INDEX(Rating,$F25)-INDEX(Rating,AY$2),10,1),"")</f>
        <v>0.71904269110143559</v>
      </c>
      <c r="AZ25" s="1" cm="1">
        <f t="array" ref="AZ25">IF($F25&lt;&gt;AZ$2,1-_xlfn.NORM.DIST(0,INDEX(Rating,$F25)-INDEX(Rating,AZ$2),10,1),"")</f>
        <v>0.53347178411508689</v>
      </c>
      <c r="BA25" s="1" cm="1">
        <f t="array" ref="BA25">IF($F25&lt;&gt;BA$2,1-_xlfn.NORM.DIST(0,INDEX(Rating,$F25)-INDEX(Rating,BA$2),10,1),"")</f>
        <v>0.92277676396539643</v>
      </c>
      <c r="BB25" s="1" cm="1">
        <f t="array" ref="BB25">IF($F25&lt;&gt;BB$2,1-_xlfn.NORM.DIST(0,INDEX(Rating,$F25)-INDEX(Rating,BB$2),10,1),"")</f>
        <v>0.55013403771226654</v>
      </c>
      <c r="BC25" s="1" cm="1">
        <f t="array" ref="BC25">IF($F25&lt;&gt;BC$2,1-_xlfn.NORM.DIST(0,INDEX(Rating,$F25)-INDEX(Rating,BC$2),10,1),"")</f>
        <v>0.63532864263125366</v>
      </c>
      <c r="BD25" s="1" cm="1">
        <f t="array" ref="BD25">IF($F25&lt;&gt;BD$2,1-_xlfn.NORM.DIST(0,INDEX(Rating,$F25)-INDEX(Rating,BD$2),10,1),"")</f>
        <v>0.37752026166683872</v>
      </c>
      <c r="BE25" s="1" cm="1">
        <f t="array" ref="BE25">IF($F25&lt;&gt;BE$2,1-_xlfn.NORM.DIST(0,INDEX(Rating,$F25)-INDEX(Rating,BE$2),10,1),"")</f>
        <v>0.86885606879437449</v>
      </c>
      <c r="BF25" s="1" cm="1">
        <f t="array" ref="BF25">IF($F25&lt;&gt;BF$2,1-_xlfn.NORM.DIST(0,INDEX(Rating,$F25)-INDEX(Rating,BF$2),10,1),"")</f>
        <v>0.39704625362780865</v>
      </c>
      <c r="BG25" s="1" cm="1">
        <f t="array" ref="BG25">IF($F25&lt;&gt;BG$2,1-_xlfn.NORM.DIST(0,INDEX(Rating,$F25)-INDEX(Rating,BG$2),10,1),"")</f>
        <v>0.96667300292463443</v>
      </c>
      <c r="BH25" s="1" cm="1">
        <f t="array" ref="BH25">IF($F25&lt;&gt;BH$2,1-_xlfn.NORM.DIST(0,INDEX(Rating,$F25)-INDEX(Rating,BH$2),10,1),"")</f>
        <v>0.56277160064225851</v>
      </c>
      <c r="BI25" s="1" cm="1">
        <f t="array" ref="BI25">IF($F25&lt;&gt;BI$2,1-_xlfn.NORM.DIST(0,INDEX(Rating,$F25)-INDEX(Rating,BI$2),10,1),"")</f>
        <v>0.58082325054489603</v>
      </c>
      <c r="BJ25" s="1" cm="1">
        <f t="array" ref="BJ25">IF($F25&lt;&gt;BJ$2,1-_xlfn.NORM.DIST(0,INDEX(Rating,$F25)-INDEX(Rating,BJ$2),10,1),"")</f>
        <v>0.53625370447122744</v>
      </c>
      <c r="BK25" s="1" cm="1">
        <f t="array" ref="BK25">IF($F25&lt;&gt;BK$2,1-_xlfn.NORM.DIST(0,INDEX(Rating,$F25)-INDEX(Rating,BK$2),10,1),"")</f>
        <v>0.65136192680723837</v>
      </c>
      <c r="BL25" s="1" cm="1">
        <f t="array" ref="BL25">IF($F25&lt;&gt;BL$2,1-_xlfn.NORM.DIST(0,INDEX(Rating,$F25)-INDEX(Rating,BL$2),10,1),"")</f>
        <v>0.39242660778696348</v>
      </c>
      <c r="BM25" s="1" cm="1">
        <f t="array" ref="BM25">IF($F25&lt;&gt;BM$2,1-_xlfn.NORM.DIST(0,INDEX(Rating,$F25)-INDEX(Rating,BM$2),10,1),"")</f>
        <v>0.77786422768767627</v>
      </c>
      <c r="BN25" s="1" cm="1">
        <f t="array" ref="BN25">IF($F25&lt;&gt;BN$2,1-_xlfn.NORM.DIST(0,INDEX(Rating,$F25)-INDEX(Rating,BN$2),10,1),"")</f>
        <v>0.55527492547600832</v>
      </c>
      <c r="BO25" s="1" cm="1">
        <f t="array" ref="BO25">IF($F25&lt;&gt;BO$2,1-_xlfn.NORM.DIST(0,INDEX(Rating,$F25)-INDEX(Rating,BO$2),10,1),"")</f>
        <v>0.73728579250089943</v>
      </c>
      <c r="BP25" s="1" cm="1">
        <f t="array" ref="BP25">IF($F25&lt;&gt;BP$2,1-_xlfn.NORM.DIST(0,INDEX(Rating,$F25)-INDEX(Rating,BP$2),10,1),"")</f>
        <v>0.79189097091687455</v>
      </c>
      <c r="BQ25" s="1" cm="1">
        <f t="array" ref="BQ25">IF($F25&lt;&gt;BQ$2,1-_xlfn.NORM.DIST(0,INDEX(Rating,$F25)-INDEX(Rating,BQ$2),10,1),"")</f>
        <v>0.3771403310749244</v>
      </c>
      <c r="BR25" s="1" cm="1">
        <f t="array" ref="BR25">IF($F25&lt;&gt;BR$2,1-_xlfn.NORM.DIST(0,INDEX(Rating,$F25)-INDEX(Rating,BR$2),10,1),"")</f>
        <v>0.87160272599618982</v>
      </c>
      <c r="BS25" s="1" cm="1">
        <f t="array" ref="BS25">IF($F25&lt;&gt;BS$2,1-_xlfn.NORM.DIST(0,INDEX(Rating,$F25)-INDEX(Rating,BS$2),10,1),"")</f>
        <v>0.63344820913105748</v>
      </c>
      <c r="BT25" s="1" cm="1">
        <f t="array" ref="BT25">IF($F25&lt;&gt;BT$2,1-_xlfn.NORM.DIST(0,INDEX(Rating,$F25)-INDEX(Rating,BT$2),10,1),"")</f>
        <v>0.70712324119419501</v>
      </c>
      <c r="BU25" s="1" cm="1">
        <f t="array" ref="BU25">IF($F25&lt;&gt;BU$2,1-_xlfn.NORM.DIST(0,INDEX(Rating,$F25)-INDEX(Rating,BU$2),10,1),"")</f>
        <v>0.34937810397633906</v>
      </c>
      <c r="BV25" s="1" cm="1">
        <f t="array" ref="BV25">IF($F25&lt;&gt;BV$2,1-_xlfn.NORM.DIST(0,INDEX(Rating,$F25)-INDEX(Rating,BV$2),10,1),"")</f>
        <v>0.9264707403903516</v>
      </c>
    </row>
    <row r="26" spans="2:74" x14ac:dyDescent="0.25">
      <c r="B26" t="s">
        <v>60</v>
      </c>
      <c r="C26">
        <v>24</v>
      </c>
      <c r="D26" s="2">
        <v>80.489999999999995</v>
      </c>
      <c r="F26">
        <v>24</v>
      </c>
      <c r="G26" s="1" cm="1">
        <f t="array" ref="G26">IF($F26&lt;&gt;G$2,1-_xlfn.NORM.DIST(0,INDEX(Rating,$F26)-INDEX(Rating,G$2),10,1),"")</f>
        <v>0.10674978146448522</v>
      </c>
      <c r="H26" s="1" cm="1">
        <f t="array" ref="H26">IF($F26&lt;&gt;H$2,1-_xlfn.NORM.DIST(0,INDEX(Rating,$F26)-INDEX(Rating,H$2),10,1),"")</f>
        <v>0.84731840616688969</v>
      </c>
      <c r="I26" s="1" cm="1">
        <f t="array" ref="I26">IF($F26&lt;&gt;I$2,1-_xlfn.NORM.DIST(0,INDEX(Rating,$F26)-INDEX(Rating,I$2),10,1),"")</f>
        <v>0.91543427764866436</v>
      </c>
      <c r="J26" s="1" cm="1">
        <f t="array" ref="J26">IF($F26&lt;&gt;J$2,1-_xlfn.NORM.DIST(0,INDEX(Rating,$F26)-INDEX(Rating,J$2),10,1),"")</f>
        <v>0.30924202109245413</v>
      </c>
      <c r="K26" s="1" cm="1">
        <f t="array" ref="K26">IF($F26&lt;&gt;K$2,1-_xlfn.NORM.DIST(0,INDEX(Rating,$F26)-INDEX(Rating,K$2),10,1),"")</f>
        <v>0.29563380702684738</v>
      </c>
      <c r="L26" s="1" cm="1">
        <f t="array" ref="L26">IF($F26&lt;&gt;L$2,1-_xlfn.NORM.DIST(0,INDEX(Rating,$F26)-INDEX(Rating,L$2),10,1),"")</f>
        <v>0.31917750878255569</v>
      </c>
      <c r="M26" s="1" cm="1">
        <f t="array" ref="M26">IF($F26&lt;&gt;M$2,1-_xlfn.NORM.DIST(0,INDEX(Rating,$F26)-INDEX(Rating,M$2),10,1),"")</f>
        <v>0.49202168628309795</v>
      </c>
      <c r="N26" s="1" cm="1">
        <f t="array" ref="N26">IF($F26&lt;&gt;N$2,1-_xlfn.NORM.DIST(0,INDEX(Rating,$F26)-INDEX(Rating,N$2),10,1),"")</f>
        <v>0.32311708303897069</v>
      </c>
      <c r="O26" s="1" cm="1">
        <f t="array" ref="O26">IF($F26&lt;&gt;O$2,1-_xlfn.NORM.DIST(0,INDEX(Rating,$F26)-INDEX(Rating,O$2),10,1),"")</f>
        <v>0.54022476991138602</v>
      </c>
      <c r="P26" s="1" cm="1">
        <f t="array" ref="P26">IF($F26&lt;&gt;P$2,1-_xlfn.NORM.DIST(0,INDEX(Rating,$F26)-INDEX(Rating,P$2),10,1),"")</f>
        <v>0.23761358972730429</v>
      </c>
      <c r="Q26" s="1" cm="1">
        <f t="array" ref="Q26">IF($F26&lt;&gt;Q$2,1-_xlfn.NORM.DIST(0,INDEX(Rating,$F26)-INDEX(Rating,Q$2),10,1),"")</f>
        <v>0.39127403311656861</v>
      </c>
      <c r="R26" s="1" cm="1">
        <f t="array" ref="R26">IF($F26&lt;&gt;R$2,1-_xlfn.NORM.DIST(0,INDEX(Rating,$F26)-INDEX(Rating,R$2),10,1),"")</f>
        <v>0.24604136421255096</v>
      </c>
      <c r="S26" s="1" cm="1">
        <f t="array" ref="S26">IF($F26&lt;&gt;S$2,1-_xlfn.NORM.DIST(0,INDEX(Rating,$F26)-INDEX(Rating,S$2),10,1),"")</f>
        <v>0.65836316254895744</v>
      </c>
      <c r="T26" s="1" cm="1">
        <f t="array" ref="T26">IF($F26&lt;&gt;T$2,1-_xlfn.NORM.DIST(0,INDEX(Rating,$F26)-INDEX(Rating,T$2),10,1),"")</f>
        <v>0.42504640839500107</v>
      </c>
      <c r="U26" s="1" cm="1">
        <f t="array" ref="U26">IF($F26&lt;&gt;U$2,1-_xlfn.NORM.DIST(0,INDEX(Rating,$F26)-INDEX(Rating,U$2),10,1),"")</f>
        <v>0.35830244216429707</v>
      </c>
      <c r="V26" s="1" cm="1">
        <f t="array" ref="V26">IF($F26&lt;&gt;V$2,1-_xlfn.NORM.DIST(0,INDEX(Rating,$F26)-INDEX(Rating,V$2),10,1),"")</f>
        <v>0.1743792789594143</v>
      </c>
      <c r="W26" s="1" cm="1">
        <f t="array" ref="W26">IF($F26&lt;&gt;W$2,1-_xlfn.NORM.DIST(0,INDEX(Rating,$F26)-INDEX(Rating,W$2),10,1),"")</f>
        <v>0.66202644138725664</v>
      </c>
      <c r="X26" s="1" cm="1">
        <f t="array" ref="X26">IF($F26&lt;&gt;X$2,1-_xlfn.NORM.DIST(0,INDEX(Rating,$F26)-INDEX(Rating,X$2),10,1),"")</f>
        <v>0.1929710048475437</v>
      </c>
      <c r="Y26" s="1" cm="1">
        <f t="array" ref="Y26">IF($F26&lt;&gt;Y$2,1-_xlfn.NORM.DIST(0,INDEX(Rating,$F26)-INDEX(Rating,Y$2),10,1),"")</f>
        <v>0.93599545965379538</v>
      </c>
      <c r="Z26" s="1" cm="1">
        <f t="array" ref="Z26">IF($F26&lt;&gt;Z$2,1-_xlfn.NORM.DIST(0,INDEX(Rating,$F26)-INDEX(Rating,Z$2),10,1),"")</f>
        <v>0.95184378225317701</v>
      </c>
      <c r="AA26" s="1" cm="1">
        <f t="array" ref="AA26">IF($F26&lt;&gt;AA$2,1-_xlfn.NORM.DIST(0,INDEX(Rating,$F26)-INDEX(Rating,AA$2),10,1),"")</f>
        <v>0.27292182108578045</v>
      </c>
      <c r="AB26" s="1" cm="1">
        <f t="array" ref="AB26">IF($F26&lt;&gt;AB$2,1-_xlfn.NORM.DIST(0,INDEX(Rating,$F26)-INDEX(Rating,AB$2),10,1),"")</f>
        <v>0.37562180112693122</v>
      </c>
      <c r="AC26" s="1" cm="1">
        <f t="array" ref="AC26">IF($F26&lt;&gt;AC$2,1-_xlfn.NORM.DIST(0,INDEX(Rating,$F26)-INDEX(Rating,AC$2),10,1),"")</f>
        <v>0.24667196048634166</v>
      </c>
      <c r="AD26" s="1" t="str" cm="1">
        <f t="array" ref="AD26">IF($F26&lt;&gt;AD$2,1-_xlfn.NORM.DIST(0,INDEX(Rating,$F26)-INDEX(Rating,AD$2),10,1),"")</f>
        <v/>
      </c>
      <c r="AE26" s="1" cm="1">
        <f t="array" ref="AE26">IF($F26&lt;&gt;AE$2,1-_xlfn.NORM.DIST(0,INDEX(Rating,$F26)-INDEX(Rating,AE$2),10,1),"")</f>
        <v>0.18970063791845126</v>
      </c>
      <c r="AF26" s="1" cm="1">
        <f t="array" ref="AF26">IF($F26&lt;&gt;AF$2,1-_xlfn.NORM.DIST(0,INDEX(Rating,$F26)-INDEX(Rating,AF$2),10,1),"")</f>
        <v>0.62057831388974316</v>
      </c>
      <c r="AG26" s="1" cm="1">
        <f t="array" ref="AG26">IF($F26&lt;&gt;AG$2,1-_xlfn.NORM.DIST(0,INDEX(Rating,$F26)-INDEX(Rating,AG$2),10,1),"")</f>
        <v>0.29253296860445999</v>
      </c>
      <c r="AH26" s="1" cm="1">
        <f t="array" ref="AH26">IF($F26&lt;&gt;AH$2,1-_xlfn.NORM.DIST(0,INDEX(Rating,$F26)-INDEX(Rating,AH$2),10,1),"")</f>
        <v>0.35830244216429707</v>
      </c>
      <c r="AI26" s="1" cm="1">
        <f t="array" ref="AI26">IF($F26&lt;&gt;AI$2,1-_xlfn.NORM.DIST(0,INDEX(Rating,$F26)-INDEX(Rating,AI$2),10,1),"")</f>
        <v>0.31383817275691084</v>
      </c>
      <c r="AJ26" s="1" cm="1">
        <f t="array" ref="AJ26">IF($F26&lt;&gt;AJ$2,1-_xlfn.NORM.DIST(0,INDEX(Rating,$F26)-INDEX(Rating,AJ$2),10,1),"")</f>
        <v>0.7180302722389591</v>
      </c>
      <c r="AK26" s="1" cm="1">
        <f t="array" ref="AK26">IF($F26&lt;&gt;AK$2,1-_xlfn.NORM.DIST(0,INDEX(Rating,$F26)-INDEX(Rating,AK$2),10,1),"")</f>
        <v>0.32852129195589075</v>
      </c>
      <c r="AL26" s="1" cm="1">
        <f t="array" ref="AL26">IF($F26&lt;&gt;AL$2,1-_xlfn.NORM.DIST(0,INDEX(Rating,$F26)-INDEX(Rating,AL$2),10,1),"")</f>
        <v>0.35830244216429707</v>
      </c>
      <c r="AM26" s="1" cm="1">
        <f t="array" ref="AM26">IF($F26&lt;&gt;AM$2,1-_xlfn.NORM.DIST(0,INDEX(Rating,$F26)-INDEX(Rating,AM$2),10,1),"")</f>
        <v>0.24133958172381276</v>
      </c>
      <c r="AN26" s="1" cm="1">
        <f t="array" ref="AN26">IF($F26&lt;&gt;AN$2,1-_xlfn.NORM.DIST(0,INDEX(Rating,$F26)-INDEX(Rating,AN$2),10,1),"")</f>
        <v>0.64616976667272386</v>
      </c>
      <c r="AO26" s="1" cm="1">
        <f t="array" ref="AO26">IF($F26&lt;&gt;AO$2,1-_xlfn.NORM.DIST(0,INDEX(Rating,$F26)-INDEX(Rating,AO$2),10,1),"")</f>
        <v>0.12797828215141538</v>
      </c>
      <c r="AP26" s="1" cm="1">
        <f t="array" ref="AP26">IF($F26&lt;&gt;AP$2,1-_xlfn.NORM.DIST(0,INDEX(Rating,$F26)-INDEX(Rating,AP$2),10,1),"")</f>
        <v>0.78435906692012791</v>
      </c>
      <c r="AQ26" s="1" cm="1">
        <f t="array" ref="AQ26">IF($F26&lt;&gt;AQ$2,1-_xlfn.NORM.DIST(0,INDEX(Rating,$F26)-INDEX(Rating,AQ$2),10,1),"")</f>
        <v>0.33141836478532871</v>
      </c>
      <c r="AR26" s="1" cm="1">
        <f t="array" ref="AR26">IF($F26&lt;&gt;AR$2,1-_xlfn.NORM.DIST(0,INDEX(Rating,$F26)-INDEX(Rating,AR$2),10,1),"")</f>
        <v>0.31454786811065005</v>
      </c>
      <c r="AS26" s="1" cm="1">
        <f t="array" ref="AS26">IF($F26&lt;&gt;AS$2,1-_xlfn.NORM.DIST(0,INDEX(Rating,$F26)-INDEX(Rating,AS$2),10,1),"")</f>
        <v>0.35606386238663223</v>
      </c>
      <c r="AT26" s="1" cm="1">
        <f t="array" ref="AT26">IF($F26&lt;&gt;AT$2,1-_xlfn.NORM.DIST(0,INDEX(Rating,$F26)-INDEX(Rating,AT$2),10,1),"")</f>
        <v>0.44393497117142489</v>
      </c>
      <c r="AU26" s="1" cm="1">
        <f t="array" ref="AU26">IF($F26&lt;&gt;AU$2,1-_xlfn.NORM.DIST(0,INDEX(Rating,$F26)-INDEX(Rating,AU$2),10,1),"")</f>
        <v>0.2836609873265451</v>
      </c>
      <c r="AV26" s="1" cm="1">
        <f t="array" ref="AV26">IF($F26&lt;&gt;AV$2,1-_xlfn.NORM.DIST(0,INDEX(Rating,$F26)-INDEX(Rating,AV$2),10,1),"")</f>
        <v>0.47607781734589283</v>
      </c>
      <c r="AW26" s="1" cm="1">
        <f t="array" ref="AW26">IF($F26&lt;&gt;AW$2,1-_xlfn.NORM.DIST(0,INDEX(Rating,$F26)-INDEX(Rating,AW$2),10,1),"")</f>
        <v>0.34715974069309563</v>
      </c>
      <c r="AX26" s="1" cm="1">
        <f t="array" ref="AX26">IF($F26&lt;&gt;AX$2,1-_xlfn.NORM.DIST(0,INDEX(Rating,$F26)-INDEX(Rating,AX$2),10,1),"")</f>
        <v>0.42975419478909549</v>
      </c>
      <c r="AY26" s="1" cm="1">
        <f t="array" ref="AY26">IF($F26&lt;&gt;AY$2,1-_xlfn.NORM.DIST(0,INDEX(Rating,$F26)-INDEX(Rating,AY$2),10,1),"")</f>
        <v>0.45818790436029488</v>
      </c>
      <c r="AZ26" s="1" cm="1">
        <f t="array" ref="AZ26">IF($F26&lt;&gt;AZ$2,1-_xlfn.NORM.DIST(0,INDEX(Rating,$F26)-INDEX(Rating,AZ$2),10,1),"")</f>
        <v>0.27391999315008442</v>
      </c>
      <c r="BA26" s="1" cm="1">
        <f t="array" ref="BA26">IF($F26&lt;&gt;BA$2,1-_xlfn.NORM.DIST(0,INDEX(Rating,$F26)-INDEX(Rating,BA$2),10,1),"")</f>
        <v>0.77004650132031671</v>
      </c>
      <c r="BB26" s="1" cm="1">
        <f t="array" ref="BB26">IF($F26&lt;&gt;BB$2,1-_xlfn.NORM.DIST(0,INDEX(Rating,$F26)-INDEX(Rating,BB$2),10,1),"")</f>
        <v>0.28808086009144107</v>
      </c>
      <c r="BC26" s="1" cm="1">
        <f t="array" ref="BC26">IF($F26&lt;&gt;BC$2,1-_xlfn.NORM.DIST(0,INDEX(Rating,$F26)-INDEX(Rating,BC$2),10,1),"")</f>
        <v>0.36730486508160576</v>
      </c>
      <c r="BD26" s="1" cm="1">
        <f t="array" ref="BD26">IF($F26&lt;&gt;BD$2,1-_xlfn.NORM.DIST(0,INDEX(Rating,$F26)-INDEX(Rating,BD$2),10,1),"")</f>
        <v>0.15938225497164049</v>
      </c>
      <c r="BE26" s="1" cm="1">
        <f t="array" ref="BE26">IF($F26&lt;&gt;BE$2,1-_xlfn.NORM.DIST(0,INDEX(Rating,$F26)-INDEX(Rating,BE$2),10,1),"")</f>
        <v>0.66858163521467129</v>
      </c>
      <c r="BF26" s="1" cm="1">
        <f t="array" ref="BF26">IF($F26&lt;&gt;BF$2,1-_xlfn.NORM.DIST(0,INDEX(Rating,$F26)-INDEX(Rating,BF$2),10,1),"")</f>
        <v>0.1720742931135627</v>
      </c>
      <c r="BG26" s="1" cm="1">
        <f t="array" ref="BG26">IF($F26&lt;&gt;BG$2,1-_xlfn.NORM.DIST(0,INDEX(Rating,$F26)-INDEX(Rating,BG$2),10,1),"")</f>
        <v>0.87472200966972269</v>
      </c>
      <c r="BH26" s="1" cm="1">
        <f t="array" ref="BH26">IF($F26&lt;&gt;BH$2,1-_xlfn.NORM.DIST(0,INDEX(Rating,$F26)-INDEX(Rating,BH$2),10,1),"")</f>
        <v>0.29909679423791424</v>
      </c>
      <c r="BI26" s="1" cm="1">
        <f t="array" ref="BI26">IF($F26&lt;&gt;BI$2,1-_xlfn.NORM.DIST(0,INDEX(Rating,$F26)-INDEX(Rating,BI$2),10,1),"")</f>
        <v>0.31525824936110669</v>
      </c>
      <c r="BJ26" s="1" cm="1">
        <f t="array" ref="BJ26">IF($F26&lt;&gt;BJ$2,1-_xlfn.NORM.DIST(0,INDEX(Rating,$F26)-INDEX(Rating,BJ$2),10,1),"")</f>
        <v>0.27625605648715867</v>
      </c>
      <c r="BK26" s="1" cm="1">
        <f t="array" ref="BK26">IF($F26&lt;&gt;BK$2,1-_xlfn.NORM.DIST(0,INDEX(Rating,$F26)-INDEX(Rating,BK$2),10,1),"")</f>
        <v>0.38361504069809849</v>
      </c>
      <c r="BL26" s="1" cm="1">
        <f t="array" ref="BL26">IF($F26&lt;&gt;BL$2,1-_xlfn.NORM.DIST(0,INDEX(Rating,$F26)-INDEX(Rating,BL$2),10,1),"")</f>
        <v>0.16903137927952894</v>
      </c>
      <c r="BM26" s="1" cm="1">
        <f t="array" ref="BM26">IF($F26&lt;&gt;BM$2,1-_xlfn.NORM.DIST(0,INDEX(Rating,$F26)-INDEX(Rating,BM$2),10,1),"")</f>
        <v>0.53188137201398722</v>
      </c>
      <c r="BN26" s="1" cm="1">
        <f t="array" ref="BN26">IF($F26&lt;&gt;BN$2,1-_xlfn.NORM.DIST(0,INDEX(Rating,$F26)-INDEX(Rating,BN$2),10,1),"")</f>
        <v>0.29253296860445999</v>
      </c>
      <c r="BO26" s="1" cm="1">
        <f t="array" ref="BO26">IF($F26&lt;&gt;BO$2,1-_xlfn.NORM.DIST(0,INDEX(Rating,$F26)-INDEX(Rating,BO$2),10,1),"")</f>
        <v>0.48006119416162751</v>
      </c>
      <c r="BP26" s="1" cm="1">
        <f t="array" ref="BP26">IF($F26&lt;&gt;BP$2,1-_xlfn.NORM.DIST(0,INDEX(Rating,$F26)-INDEX(Rating,BP$2),10,1),"")</f>
        <v>0.55092551347931173</v>
      </c>
      <c r="BQ26" s="1" cm="1">
        <f t="array" ref="BQ26">IF($F26&lt;&gt;BQ$2,1-_xlfn.NORM.DIST(0,INDEX(Rating,$F26)-INDEX(Rating,BQ$2),10,1),"")</f>
        <v>0.15913967932162154</v>
      </c>
      <c r="BR26" s="1" cm="1">
        <f t="array" ref="BR26">IF($F26&lt;&gt;BR$2,1-_xlfn.NORM.DIST(0,INDEX(Rating,$F26)-INDEX(Rating,BR$2),10,1),"")</f>
        <v>0.67328417167899057</v>
      </c>
      <c r="BS26" s="1" cm="1">
        <f t="array" ref="BS26">IF($F26&lt;&gt;BS$2,1-_xlfn.NORM.DIST(0,INDEX(Rating,$F26)-INDEX(Rating,BS$2),10,1),"")</f>
        <v>0.36542314304587331</v>
      </c>
      <c r="BT26" s="1" cm="1">
        <f t="array" ref="BT26">IF($F26&lt;&gt;BT$2,1-_xlfn.NORM.DIST(0,INDEX(Rating,$F26)-INDEX(Rating,BT$2),10,1),"")</f>
        <v>0.44432999519409333</v>
      </c>
      <c r="BU26" s="1" cm="1">
        <f t="array" ref="BU26">IF($F26&lt;&gt;BU$2,1-_xlfn.NORM.DIST(0,INDEX(Rating,$F26)-INDEX(Rating,BU$2),10,1),"")</f>
        <v>0.14186001606985099</v>
      </c>
      <c r="BV26" s="1" cm="1">
        <f t="array" ref="BV26">IF($F26&lt;&gt;BV$2,1-_xlfn.NORM.DIST(0,INDEX(Rating,$F26)-INDEX(Rating,BV$2),10,1),"")</f>
        <v>0.77786422768767594</v>
      </c>
    </row>
    <row r="27" spans="2:74" x14ac:dyDescent="0.25">
      <c r="B27" t="s">
        <v>61</v>
      </c>
      <c r="C27">
        <v>25</v>
      </c>
      <c r="D27" s="2">
        <v>89.28</v>
      </c>
      <c r="F27">
        <v>25</v>
      </c>
      <c r="G27" s="1" cm="1">
        <f t="array" ref="G27">IF($F27&lt;&gt;G$2,1-_xlfn.NORM.DIST(0,INDEX(Rating,$F27)-INDEX(Rating,G$2),10,1),"")</f>
        <v>0.35755570312302898</v>
      </c>
      <c r="H27" s="1" cm="1">
        <f t="array" ref="H27">IF($F27&lt;&gt;H$2,1-_xlfn.NORM.DIST(0,INDEX(Rating,$F27)-INDEX(Rating,H$2),10,1),"")</f>
        <v>0.97154490790864234</v>
      </c>
      <c r="I27" s="1" cm="1">
        <f t="array" ref="I27">IF($F27&lt;&gt;I$2,1-_xlfn.NORM.DIST(0,INDEX(Rating,$F27)-INDEX(Rating,I$2),10,1),"")</f>
        <v>0.98790191601237831</v>
      </c>
      <c r="J27" s="1" cm="1">
        <f t="array" ref="J27">IF($F27&lt;&gt;J$2,1-_xlfn.NORM.DIST(0,INDEX(Rating,$F27)-INDEX(Rating,J$2),10,1),"")</f>
        <v>0.64839837573137549</v>
      </c>
      <c r="K27" s="1" cm="1">
        <f t="array" ref="K27">IF($F27&lt;&gt;K$2,1-_xlfn.NORM.DIST(0,INDEX(Rating,$F27)-INDEX(Rating,K$2),10,1),"")</f>
        <v>0.63382455387065839</v>
      </c>
      <c r="L27" s="1" cm="1">
        <f t="array" ref="L27">IF($F27&lt;&gt;L$2,1-_xlfn.NORM.DIST(0,INDEX(Rating,$F27)-INDEX(Rating,L$2),10,1),"")</f>
        <v>0.65873016942587137</v>
      </c>
      <c r="M27" s="1" cm="1">
        <f t="array" ref="M27">IF($F27&lt;&gt;M$2,1-_xlfn.NORM.DIST(0,INDEX(Rating,$F27)-INDEX(Rating,M$2),10,1),"")</f>
        <v>0.80482974199717616</v>
      </c>
      <c r="N27" s="1" cm="1">
        <f t="array" ref="N27">IF($F27&lt;&gt;N$2,1-_xlfn.NORM.DIST(0,INDEX(Rating,$F27)-INDEX(Rating,N$2),10,1),"")</f>
        <v>0.66275727315175059</v>
      </c>
      <c r="O27" s="1" cm="1">
        <f t="array" ref="O27">IF($F27&lt;&gt;O$2,1-_xlfn.NORM.DIST(0,INDEX(Rating,$F27)-INDEX(Rating,O$2),10,1),"")</f>
        <v>0.83645694067230758</v>
      </c>
      <c r="P27" s="1" cm="1">
        <f t="array" ref="P27">IF($F27&lt;&gt;P$2,1-_xlfn.NORM.DIST(0,INDEX(Rating,$F27)-INDEX(Rating,P$2),10,1),"")</f>
        <v>0.56552800897193545</v>
      </c>
      <c r="Q27" s="1" cm="1">
        <f t="array" ref="Q27">IF($F27&lt;&gt;Q$2,1-_xlfn.NORM.DIST(0,INDEX(Rating,$F27)-INDEX(Rating,Q$2),10,1),"")</f>
        <v>0.72674565539426927</v>
      </c>
      <c r="R27" s="1" cm="1">
        <f t="array" ref="R27">IF($F27&lt;&gt;R$2,1-_xlfn.NORM.DIST(0,INDEX(Rating,$F27)-INDEX(Rating,R$2),10,1),"")</f>
        <v>0.57612889728748906</v>
      </c>
      <c r="S27" s="1" cm="1">
        <f t="array" ref="S27">IF($F27&lt;&gt;S$2,1-_xlfn.NORM.DIST(0,INDEX(Rating,$F27)-INDEX(Rating,S$2),10,1),"")</f>
        <v>0.90095285593037278</v>
      </c>
      <c r="T27" s="1" cm="1">
        <f t="array" ref="T27">IF($F27&lt;&gt;T$2,1-_xlfn.NORM.DIST(0,INDEX(Rating,$F27)-INDEX(Rating,T$2),10,1),"")</f>
        <v>0.75490290632569068</v>
      </c>
      <c r="U27" s="1" cm="1">
        <f t="array" ref="U27">IF($F27&lt;&gt;U$2,1-_xlfn.NORM.DIST(0,INDEX(Rating,$F27)-INDEX(Rating,U$2),10,1),"")</f>
        <v>0.6970727953905248</v>
      </c>
      <c r="V27" s="1" cm="1">
        <f t="array" ref="V27">IF($F27&lt;&gt;V$2,1-_xlfn.NORM.DIST(0,INDEX(Rating,$F27)-INDEX(Rating,V$2),10,1),"")</f>
        <v>0.4768743142641616</v>
      </c>
      <c r="W27" s="1" cm="1">
        <f t="array" ref="W27">IF($F27&lt;&gt;W$2,1-_xlfn.NORM.DIST(0,INDEX(Rating,$F27)-INDEX(Rating,W$2),10,1),"")</f>
        <v>0.90268440660086968</v>
      </c>
      <c r="X27" s="1" cm="1">
        <f t="array" ref="X27">IF($F27&lt;&gt;X$2,1-_xlfn.NORM.DIST(0,INDEX(Rating,$F27)-INDEX(Rating,X$2),10,1),"")</f>
        <v>0.50478719247192227</v>
      </c>
      <c r="Y27" s="1" cm="1">
        <f t="array" ref="Y27">IF($F27&lt;&gt;Y$2,1-_xlfn.NORM.DIST(0,INDEX(Rating,$F27)-INDEX(Rating,Y$2),10,1),"")</f>
        <v>0.99182483175002256</v>
      </c>
      <c r="Z27" s="1" cm="1">
        <f t="array" ref="Z27">IF($F27&lt;&gt;Z$2,1-_xlfn.NORM.DIST(0,INDEX(Rating,$F27)-INDEX(Rating,Z$2),10,1),"")</f>
        <v>0.99448899132436697</v>
      </c>
      <c r="AA27" s="1" cm="1">
        <f t="array" ref="AA27">IF($F27&lt;&gt;AA$2,1-_xlfn.NORM.DIST(0,INDEX(Rating,$F27)-INDEX(Rating,AA$2),10,1),"")</f>
        <v>0.60834188084639484</v>
      </c>
      <c r="AB27" s="1" cm="1">
        <f t="array" ref="AB27">IF($F27&lt;&gt;AB$2,1-_xlfn.NORM.DIST(0,INDEX(Rating,$F27)-INDEX(Rating,AB$2),10,1),"")</f>
        <v>0.71294199044516771</v>
      </c>
      <c r="AC27" s="1" cm="1">
        <f t="array" ref="AC27">IF($F27&lt;&gt;AC$2,1-_xlfn.NORM.DIST(0,INDEX(Rating,$F27)-INDEX(Rating,AC$2),10,1),"")</f>
        <v>0.57691205904841825</v>
      </c>
      <c r="AD27" s="1" cm="1">
        <f t="array" ref="AD27">IF($F27&lt;&gt;AD$2,1-_xlfn.NORM.DIST(0,INDEX(Rating,$F27)-INDEX(Rating,AD$2),10,1),"")</f>
        <v>0.81029936208154874</v>
      </c>
      <c r="AE27" s="1" t="str" cm="1">
        <f t="array" ref="AE27">IF($F27&lt;&gt;AE$2,1-_xlfn.NORM.DIST(0,INDEX(Rating,$F27)-INDEX(Rating,AE$2),10,1),"")</f>
        <v/>
      </c>
      <c r="AF27" s="1" cm="1">
        <f t="array" ref="AF27">IF($F27&lt;&gt;AF$2,1-_xlfn.NORM.DIST(0,INDEX(Rating,$F27)-INDEX(Rating,AF$2),10,1),"")</f>
        <v>0.88218885023801386</v>
      </c>
      <c r="AG27" s="1" cm="1">
        <f t="array" ref="AG27">IF($F27&lt;&gt;AG$2,1-_xlfn.NORM.DIST(0,INDEX(Rating,$F27)-INDEX(Rating,AG$2),10,1),"")</f>
        <v>0.63043285842249785</v>
      </c>
      <c r="AH27" s="1" cm="1">
        <f t="array" ref="AH27">IF($F27&lt;&gt;AH$2,1-_xlfn.NORM.DIST(0,INDEX(Rating,$F27)-INDEX(Rating,AH$2),10,1),"")</f>
        <v>0.6970727953905248</v>
      </c>
      <c r="AI27" s="1" cm="1">
        <f t="array" ref="AI27">IF($F27&lt;&gt;AI$2,1-_xlfn.NORM.DIST(0,INDEX(Rating,$F27)-INDEX(Rating,AI$2),10,1),"")</f>
        <v>0.6532094803825248</v>
      </c>
      <c r="AJ27" s="1" cm="1">
        <f t="array" ref="AJ27">IF($F27&lt;&gt;AJ$2,1-_xlfn.NORM.DIST(0,INDEX(Rating,$F27)-INDEX(Rating,AJ$2),10,1),"")</f>
        <v>0.92730369019499026</v>
      </c>
      <c r="AK27" s="1" cm="1">
        <f t="array" ref="AK27">IF($F27&lt;&gt;AK$2,1-_xlfn.NORM.DIST(0,INDEX(Rating,$F27)-INDEX(Rating,AK$2),10,1),"")</f>
        <v>0.66821878628098075</v>
      </c>
      <c r="AL27" s="1" cm="1">
        <f t="array" ref="AL27">IF($F27&lt;&gt;AL$2,1-_xlfn.NORM.DIST(0,INDEX(Rating,$F27)-INDEX(Rating,AL$2),10,1),"")</f>
        <v>0.6970727953905248</v>
      </c>
      <c r="AM27" s="1" cm="1">
        <f t="array" ref="AM27">IF($F27&lt;&gt;AM$2,1-_xlfn.NORM.DIST(0,INDEX(Rating,$F27)-INDEX(Rating,AM$2),10,1),"")</f>
        <v>0.57024580521090396</v>
      </c>
      <c r="AN27" s="1" cm="1">
        <f t="array" ref="AN27">IF($F27&lt;&gt;AN$2,1-_xlfn.NORM.DIST(0,INDEX(Rating,$F27)-INDEX(Rating,AN$2),10,1),"")</f>
        <v>0.89507899728323626</v>
      </c>
      <c r="AO27" s="1" cm="1">
        <f t="array" ref="AO27">IF($F27&lt;&gt;AO$2,1-_xlfn.NORM.DIST(0,INDEX(Rating,$F27)-INDEX(Rating,AO$2),10,1),"")</f>
        <v>0.39858938653611653</v>
      </c>
      <c r="AP27" s="1" cm="1">
        <f t="array" ref="AP27">IF($F27&lt;&gt;AP$2,1-_xlfn.NORM.DIST(0,INDEX(Rating,$F27)-INDEX(Rating,AP$2),10,1),"")</f>
        <v>0.95214329278253906</v>
      </c>
      <c r="AQ27" s="1" cm="1">
        <f t="array" ref="AQ27">IF($F27&lt;&gt;AQ$2,1-_xlfn.NORM.DIST(0,INDEX(Rating,$F27)-INDEX(Rating,AQ$2),10,1),"")</f>
        <v>0.67111713264697415</v>
      </c>
      <c r="AR27" s="1" cm="1">
        <f t="array" ref="AR27">IF($F27&lt;&gt;AR$2,1-_xlfn.NORM.DIST(0,INDEX(Rating,$F27)-INDEX(Rating,AR$2),10,1),"")</f>
        <v>0.65394748588881857</v>
      </c>
      <c r="AS27" s="1" cm="1">
        <f t="array" ref="AS27">IF($F27&lt;&gt;AS$2,1-_xlfn.NORM.DIST(0,INDEX(Rating,$F27)-INDEX(Rating,AS$2),10,1),"")</f>
        <v>0.69497426910248039</v>
      </c>
      <c r="AT27" s="1" cm="1">
        <f t="array" ref="AT27">IF($F27&lt;&gt;AT$2,1-_xlfn.NORM.DIST(0,INDEX(Rating,$F27)-INDEX(Rating,AT$2),10,1),"")</f>
        <v>0.76974277543492819</v>
      </c>
      <c r="AU27" s="1" cm="1">
        <f t="array" ref="AU27">IF($F27&lt;&gt;AU$2,1-_xlfn.NORM.DIST(0,INDEX(Rating,$F27)-INDEX(Rating,AU$2),10,1),"")</f>
        <v>0.62057831388974383</v>
      </c>
      <c r="AV27" s="1" cm="1">
        <f t="array" ref="AV27">IF($F27&lt;&gt;AV$2,1-_xlfn.NORM.DIST(0,INDEX(Rating,$F27)-INDEX(Rating,AV$2),10,1),"")</f>
        <v>0.7936067932063765</v>
      </c>
      <c r="AW27" s="1" cm="1">
        <f t="array" ref="AW27">IF($F27&lt;&gt;AW$2,1-_xlfn.NORM.DIST(0,INDEX(Rating,$F27)-INDEX(Rating,AW$2),10,1),"")</f>
        <v>0.68651641702908639</v>
      </c>
      <c r="AX27" s="1" cm="1">
        <f t="array" ref="AX27">IF($F27&lt;&gt;AX$2,1-_xlfn.NORM.DIST(0,INDEX(Rating,$F27)-INDEX(Rating,AX$2),10,1),"")</f>
        <v>0.7586604182761868</v>
      </c>
      <c r="AY27" s="1" cm="1">
        <f t="array" ref="AY27">IF($F27&lt;&gt;AY$2,1-_xlfn.NORM.DIST(0,INDEX(Rating,$F27)-INDEX(Rating,AY$2),10,1),"")</f>
        <v>0.78053460437156497</v>
      </c>
      <c r="AZ27" s="1" cm="1">
        <f t="array" ref="AZ27">IF($F27&lt;&gt;AZ$2,1-_xlfn.NORM.DIST(0,INDEX(Rating,$F27)-INDEX(Rating,AZ$2),10,1),"")</f>
        <v>0.60949382062355106</v>
      </c>
      <c r="BA27" s="1" cm="1">
        <f t="array" ref="BA27">IF($F27&lt;&gt;BA$2,1-_xlfn.NORM.DIST(0,INDEX(Rating,$F27)-INDEX(Rating,BA$2),10,1),"")</f>
        <v>0.94716870116725416</v>
      </c>
      <c r="BB27" s="1" cm="1">
        <f t="array" ref="BB27">IF($F27&lt;&gt;BB$2,1-_xlfn.NORM.DIST(0,INDEX(Rating,$F27)-INDEX(Rating,BB$2),10,1),"")</f>
        <v>0.62551583472332017</v>
      </c>
      <c r="BC27" s="1" cm="1">
        <f t="array" ref="BC27">IF($F27&lt;&gt;BC$2,1-_xlfn.NORM.DIST(0,INDEX(Rating,$F27)-INDEX(Rating,BC$2),10,1),"")</f>
        <v>0.70540148378430212</v>
      </c>
      <c r="BD27" s="1" cm="1">
        <f t="array" ref="BD27">IF($F27&lt;&gt;BD$2,1-_xlfn.NORM.DIST(0,INDEX(Rating,$F27)-INDEX(Rating,BD$2),10,1),"")</f>
        <v>0.453033828941658</v>
      </c>
      <c r="BE27" s="1" cm="1">
        <f t="array" ref="BE27">IF($F27&lt;&gt;BE$2,1-_xlfn.NORM.DIST(0,INDEX(Rating,$F27)-INDEX(Rating,BE$2),10,1),"")</f>
        <v>0.90574504876190731</v>
      </c>
      <c r="BF27" s="1" cm="1">
        <f t="array" ref="BF27">IF($F27&lt;&gt;BF$2,1-_xlfn.NORM.DIST(0,INDEX(Rating,$F27)-INDEX(Rating,BF$2),10,1),"")</f>
        <v>0.47329085160092721</v>
      </c>
      <c r="BG27" s="1" cm="1">
        <f t="array" ref="BG27">IF($F27&lt;&gt;BG$2,1-_xlfn.NORM.DIST(0,INDEX(Rating,$F27)-INDEX(Rating,BG$2),10,1),"")</f>
        <v>0.9787198759977348</v>
      </c>
      <c r="BH27" s="1" cm="1">
        <f t="array" ref="BH27">IF($F27&lt;&gt;BH$2,1-_xlfn.NORM.DIST(0,INDEX(Rating,$F27)-INDEX(Rating,BH$2),10,1),"")</f>
        <v>0.63758086876243092</v>
      </c>
      <c r="BI27" s="1" cm="1">
        <f t="array" ref="BI27">IF($F27&lt;&gt;BI$2,1-_xlfn.NORM.DIST(0,INDEX(Rating,$F27)-INDEX(Rating,BI$2),10,1),"")</f>
        <v>0.65468490712634675</v>
      </c>
      <c r="BJ27" s="1" cm="1">
        <f t="array" ref="BJ27">IF($F27&lt;&gt;BJ$2,1-_xlfn.NORM.DIST(0,INDEX(Rating,$F27)-INDEX(Rating,BJ$2),10,1),"")</f>
        <v>0.61217792903749846</v>
      </c>
      <c r="BK27" s="1" cm="1">
        <f t="array" ref="BK27">IF($F27&lt;&gt;BK$2,1-_xlfn.NORM.DIST(0,INDEX(Rating,$F27)-INDEX(Rating,BK$2),10,1),"")</f>
        <v>0.72005334988812142</v>
      </c>
      <c r="BL27" s="1" cm="1">
        <f t="array" ref="BL27">IF($F27&lt;&gt;BL$2,1-_xlfn.NORM.DIST(0,INDEX(Rating,$F27)-INDEX(Rating,BL$2),10,1),"")</f>
        <v>0.46851631153237505</v>
      </c>
      <c r="BM27" s="1" cm="1">
        <f t="array" ref="BM27">IF($F27&lt;&gt;BM$2,1-_xlfn.NORM.DIST(0,INDEX(Rating,$F27)-INDEX(Rating,BM$2),10,1),"")</f>
        <v>0.83122062740608949</v>
      </c>
      <c r="BN27" s="1" cm="1">
        <f t="array" ref="BN27">IF($F27&lt;&gt;BN$2,1-_xlfn.NORM.DIST(0,INDEX(Rating,$F27)-INDEX(Rating,BN$2),10,1),"")</f>
        <v>0.63043285842249785</v>
      </c>
      <c r="BO27" s="1" cm="1">
        <f t="array" ref="BO27">IF($F27&lt;&gt;BO$2,1-_xlfn.NORM.DIST(0,INDEX(Rating,$F27)-INDEX(Rating,BO$2),10,1),"")</f>
        <v>0.79644779638634744</v>
      </c>
      <c r="BP27" s="1" cm="1">
        <f t="array" ref="BP27">IF($F27&lt;&gt;BP$2,1-_xlfn.NORM.DIST(0,INDEX(Rating,$F27)-INDEX(Rating,BP$2),10,1),"")</f>
        <v>0.8430326129057728</v>
      </c>
      <c r="BQ27" s="1" cm="1">
        <f t="array" ref="BQ27">IF($F27&lt;&gt;BQ$2,1-_xlfn.NORM.DIST(0,INDEX(Rating,$F27)-INDEX(Rating,BQ$2),10,1),"")</f>
        <v>0.45263767789095388</v>
      </c>
      <c r="BR27" s="1" cm="1">
        <f t="array" ref="BR27">IF($F27&lt;&gt;BR$2,1-_xlfn.NORM.DIST(0,INDEX(Rating,$F27)-INDEX(Rating,BR$2),10,1),"")</f>
        <v>0.90791094654261906</v>
      </c>
      <c r="BS27" s="1" cm="1">
        <f t="array" ref="BS27">IF($F27&lt;&gt;BS$2,1-_xlfn.NORM.DIST(0,INDEX(Rating,$F27)-INDEX(Rating,BS$2),10,1),"")</f>
        <v>0.70367507135765539</v>
      </c>
      <c r="BT27" s="1" cm="1">
        <f t="array" ref="BT27">IF($F27&lt;&gt;BT$2,1-_xlfn.NORM.DIST(0,INDEX(Rating,$F27)-INDEX(Rating,BT$2),10,1),"")</f>
        <v>0.77004650132031671</v>
      </c>
      <c r="BU27" s="1" cm="1">
        <f t="array" ref="BU27">IF($F27&lt;&gt;BU$2,1-_xlfn.NORM.DIST(0,INDEX(Rating,$F27)-INDEX(Rating,BU$2),10,1),"")</f>
        <v>0.42347948404449487</v>
      </c>
      <c r="BV27" s="1" cm="1">
        <f t="array" ref="BV27">IF($F27&lt;&gt;BV$2,1-_xlfn.NORM.DIST(0,INDEX(Rating,$F27)-INDEX(Rating,BV$2),10,1),"")</f>
        <v>0.94991189881182825</v>
      </c>
    </row>
    <row r="28" spans="2:74" x14ac:dyDescent="0.25">
      <c r="B28" t="s">
        <v>62</v>
      </c>
      <c r="C28">
        <v>26</v>
      </c>
      <c r="D28" s="2">
        <v>77.42</v>
      </c>
      <c r="F28">
        <v>26</v>
      </c>
      <c r="G28" s="1" cm="1">
        <f t="array" ref="G28">IF($F28&lt;&gt;G$2,1-_xlfn.NORM.DIST(0,INDEX(Rating,$F28)-INDEX(Rating,G$2),10,1),"")</f>
        <v>6.0450841980280723E-2</v>
      </c>
      <c r="H28" s="1" cm="1">
        <f t="array" ref="H28">IF($F28&lt;&gt;H$2,1-_xlfn.NORM.DIST(0,INDEX(Rating,$F28)-INDEX(Rating,H$2),10,1),"")</f>
        <v>0.76362135659204244</v>
      </c>
      <c r="I28" s="1" cm="1">
        <f t="array" ref="I28">IF($F28&lt;&gt;I$2,1-_xlfn.NORM.DIST(0,INDEX(Rating,$F28)-INDEX(Rating,I$2),10,1),"")</f>
        <v>0.85723974410204529</v>
      </c>
      <c r="J28" s="1" cm="1">
        <f t="array" ref="J28">IF($F28&lt;&gt;J$2,1-_xlfn.NORM.DIST(0,INDEX(Rating,$F28)-INDEX(Rating,J$2),10,1),"")</f>
        <v>0.21040983989356377</v>
      </c>
      <c r="K28" s="1" cm="1">
        <f t="array" ref="K28">IF($F28&lt;&gt;K$2,1-_xlfn.NORM.DIST(0,INDEX(Rating,$F28)-INDEX(Rating,K$2),10,1),"")</f>
        <v>0.19933470280209287</v>
      </c>
      <c r="L28" s="1" cm="1">
        <f t="array" ref="L28">IF($F28&lt;&gt;L$2,1-_xlfn.NORM.DIST(0,INDEX(Rating,$F28)-INDEX(Rating,L$2),10,1),"")</f>
        <v>0.21857938516527542</v>
      </c>
      <c r="M28" s="1" cm="1">
        <f t="array" ref="M28">IF($F28&lt;&gt;M$2,1-_xlfn.NORM.DIST(0,INDEX(Rating,$F28)-INDEX(Rating,M$2),10,1),"")</f>
        <v>0.37183394260676728</v>
      </c>
      <c r="N28" s="1" cm="1">
        <f t="array" ref="N28">IF($F28&lt;&gt;N$2,1-_xlfn.NORM.DIST(0,INDEX(Rating,$F28)-INDEX(Rating,N$2),10,1),"")</f>
        <v>0.22183815109251837</v>
      </c>
      <c r="O28" s="1" cm="1">
        <f t="array" ref="O28">IF($F28&lt;&gt;O$2,1-_xlfn.NORM.DIST(0,INDEX(Rating,$F28)-INDEX(Rating,O$2),10,1),"")</f>
        <v>0.41839545565260716</v>
      </c>
      <c r="P28" s="1" cm="1">
        <f t="array" ref="P28">IF($F28&lt;&gt;P$2,1-_xlfn.NORM.DIST(0,INDEX(Rating,$F28)-INDEX(Rating,P$2),10,1),"")</f>
        <v>0.15362721935639467</v>
      </c>
      <c r="Q28" s="1" cm="1">
        <f t="array" ref="Q28">IF($F28&lt;&gt;Q$2,1-_xlfn.NORM.DIST(0,INDEX(Rating,$F28)-INDEX(Rating,Q$2),10,1),"")</f>
        <v>0.27994665011187858</v>
      </c>
      <c r="R28" s="1" cm="1">
        <f t="array" ref="R28">IF($F28&lt;&gt;R$2,1-_xlfn.NORM.DIST(0,INDEX(Rating,$F28)-INDEX(Rating,R$2),10,1),"")</f>
        <v>0.16011143372544923</v>
      </c>
      <c r="S28" s="1" cm="1">
        <f t="array" ref="S28">IF($F28&lt;&gt;S$2,1-_xlfn.NORM.DIST(0,INDEX(Rating,$F28)-INDEX(Rating,S$2),10,1),"")</f>
        <v>0.54022476991138668</v>
      </c>
      <c r="T28" s="1" cm="1">
        <f t="array" ref="T28">IF($F28&lt;&gt;T$2,1-_xlfn.NORM.DIST(0,INDEX(Rating,$F28)-INDEX(Rating,T$2),10,1),"")</f>
        <v>0.30994720547266985</v>
      </c>
      <c r="U28" s="1" cm="1">
        <f t="array" ref="U28">IF($F28&lt;&gt;U$2,1-_xlfn.NORM.DIST(0,INDEX(Rating,$F28)-INDEX(Rating,U$2),10,1),"")</f>
        <v>0.25142889509530997</v>
      </c>
      <c r="V28" s="1" cm="1">
        <f t="array" ref="V28">IF($F28&lt;&gt;V$2,1-_xlfn.NORM.DIST(0,INDEX(Rating,$F28)-INDEX(Rating,V$2),10,1),"")</f>
        <v>0.10674978146448544</v>
      </c>
      <c r="W28" s="1" cm="1">
        <f t="array" ref="W28">IF($F28&lt;&gt;W$2,1-_xlfn.NORM.DIST(0,INDEX(Rating,$F28)-INDEX(Rating,W$2),10,1),"")</f>
        <v>0.54419182663360011</v>
      </c>
      <c r="X28" s="1" cm="1">
        <f t="array" ref="X28">IF($F28&lt;&gt;X$2,1-_xlfn.NORM.DIST(0,INDEX(Rating,$F28)-INDEX(Rating,X$2),10,1),"")</f>
        <v>0.12019751281298541</v>
      </c>
      <c r="Y28" s="1" cm="1">
        <f t="array" ref="Y28">IF($F28&lt;&gt;Y$2,1-_xlfn.NORM.DIST(0,INDEX(Rating,$F28)-INDEX(Rating,Y$2),10,1),"")</f>
        <v>0.88781695430906593</v>
      </c>
      <c r="Z28" s="1" cm="1">
        <f t="array" ref="Z28">IF($F28&lt;&gt;Z$2,1-_xlfn.NORM.DIST(0,INDEX(Rating,$F28)-INDEX(Rating,Z$2),10,1),"")</f>
        <v>0.91245041597446475</v>
      </c>
      <c r="AA28" s="1" cm="1">
        <f t="array" ref="AA28">IF($F28&lt;&gt;AA$2,1-_xlfn.NORM.DIST(0,INDEX(Rating,$F28)-INDEX(Rating,AA$2),10,1),"")</f>
        <v>0.1811476868352756</v>
      </c>
      <c r="AB28" s="1" cm="1">
        <f t="array" ref="AB28">IF($F28&lt;&gt;AB$2,1-_xlfn.NORM.DIST(0,INDEX(Rating,$F28)-INDEX(Rating,AB$2),10,1),"")</f>
        <v>0.26631379253420262</v>
      </c>
      <c r="AC28" s="1" cm="1">
        <f t="array" ref="AC28">IF($F28&lt;&gt;AC$2,1-_xlfn.NORM.DIST(0,INDEX(Rating,$F28)-INDEX(Rating,AC$2),10,1),"")</f>
        <v>0.1605987627080705</v>
      </c>
      <c r="AD28" s="1" cm="1">
        <f t="array" ref="AD28">IF($F28&lt;&gt;AD$2,1-_xlfn.NORM.DIST(0,INDEX(Rating,$F28)-INDEX(Rating,AD$2),10,1),"")</f>
        <v>0.37942168611025684</v>
      </c>
      <c r="AE28" s="1" cm="1">
        <f t="array" ref="AE28">IF($F28&lt;&gt;AE$2,1-_xlfn.NORM.DIST(0,INDEX(Rating,$F28)-INDEX(Rating,AE$2),10,1),"")</f>
        <v>0.11781114976198614</v>
      </c>
      <c r="AF28" s="1" t="str" cm="1">
        <f t="array" ref="AF28">IF($F28&lt;&gt;AF$2,1-_xlfn.NORM.DIST(0,INDEX(Rating,$F28)-INDEX(Rating,AF$2),10,1),"")</f>
        <v/>
      </c>
      <c r="AG28" s="1" cm="1">
        <f t="array" ref="AG28">IF($F28&lt;&gt;AG$2,1-_xlfn.NORM.DIST(0,INDEX(Rating,$F28)-INDEX(Rating,AG$2),10,1),"")</f>
        <v>0.1968296521018067</v>
      </c>
      <c r="AH28" s="1" cm="1">
        <f t="array" ref="AH28">IF($F28&lt;&gt;AH$2,1-_xlfn.NORM.DIST(0,INDEX(Rating,$F28)-INDEX(Rating,AH$2),10,1),"")</f>
        <v>0.25142889509530997</v>
      </c>
      <c r="AI28" s="1" cm="1">
        <f t="array" ref="AI28">IF($F28&lt;&gt;AI$2,1-_xlfn.NORM.DIST(0,INDEX(Rating,$F28)-INDEX(Rating,AI$2),10,1),"")</f>
        <v>0.21418033811653736</v>
      </c>
      <c r="AJ28" s="1" cm="1">
        <f t="array" ref="AJ28">IF($F28&lt;&gt;AJ$2,1-_xlfn.NORM.DIST(0,INDEX(Rating,$F28)-INDEX(Rating,AJ$2),10,1),"")</f>
        <v>0.60641987319803969</v>
      </c>
      <c r="AK28" s="1" cm="1">
        <f t="array" ref="AK28">IF($F28&lt;&gt;AK$2,1-_xlfn.NORM.DIST(0,INDEX(Rating,$F28)-INDEX(Rating,AK$2),10,1),"")</f>
        <v>0.2263263278931853</v>
      </c>
      <c r="AL28" s="1" cm="1">
        <f t="array" ref="AL28">IF($F28&lt;&gt;AL$2,1-_xlfn.NORM.DIST(0,INDEX(Rating,$F28)-INDEX(Rating,AL$2),10,1),"")</f>
        <v>0.25142889509530997</v>
      </c>
      <c r="AM28" s="1" cm="1">
        <f t="array" ref="AM28">IF($F28&lt;&gt;AM$2,1-_xlfn.NORM.DIST(0,INDEX(Rating,$F28)-INDEX(Rating,AM$2),10,1),"")</f>
        <v>0.1564873170930694</v>
      </c>
      <c r="AN28" s="1" cm="1">
        <f t="array" ref="AN28">IF($F28&lt;&gt;AN$2,1-_xlfn.NORM.DIST(0,INDEX(Rating,$F28)-INDEX(Rating,AN$2),10,1),"")</f>
        <v>0.52710718285702307</v>
      </c>
      <c r="AO28" s="1" cm="1">
        <f t="array" ref="AO28">IF($F28&lt;&gt;AO$2,1-_xlfn.NORM.DIST(0,INDEX(Rating,$F28)-INDEX(Rating,AO$2),10,1),"")</f>
        <v>7.451023561517045E-2</v>
      </c>
      <c r="AP28" s="1" cm="1">
        <f t="array" ref="AP28">IF($F28&lt;&gt;AP$2,1-_xlfn.NORM.DIST(0,INDEX(Rating,$F28)-INDEX(Rating,AP$2),10,1),"")</f>
        <v>0.68438630348377727</v>
      </c>
      <c r="AQ28" s="1" cm="1">
        <f t="array" ref="AQ28">IF($F28&lt;&gt;AQ$2,1-_xlfn.NORM.DIST(0,INDEX(Rating,$F28)-INDEX(Rating,AQ$2),10,1),"")</f>
        <v>0.22874084021561858</v>
      </c>
      <c r="AR28" s="1" cm="1">
        <f t="array" ref="AR28">IF($F28&lt;&gt;AR$2,1-_xlfn.NORM.DIST(0,INDEX(Rating,$F28)-INDEX(Rating,AR$2),10,1),"")</f>
        <v>0.21476388416363734</v>
      </c>
      <c r="AS28" s="1" cm="1">
        <f t="array" ref="AS28">IF($F28&lt;&gt;AS$2,1-_xlfn.NORM.DIST(0,INDEX(Rating,$F28)-INDEX(Rating,AS$2),10,1),"")</f>
        <v>0.2495203225285354</v>
      </c>
      <c r="AT28" s="1" cm="1">
        <f t="array" ref="AT28">IF($F28&lt;&gt;AT$2,1-_xlfn.NORM.DIST(0,INDEX(Rating,$F28)-INDEX(Rating,AT$2),10,1),"")</f>
        <v>0.32707659830344671</v>
      </c>
      <c r="AU28" s="1" cm="1">
        <f t="array" ref="AU28">IF($F28&lt;&gt;AU$2,1-_xlfn.NORM.DIST(0,INDEX(Rating,$F28)-INDEX(Rating,AU$2),10,1),"")</f>
        <v>0.18970063791845171</v>
      </c>
      <c r="AV28" s="1" cm="1">
        <f t="array" ref="AV28">IF($F28&lt;&gt;AV$2,1-_xlfn.NORM.DIST(0,INDEX(Rating,$F28)-INDEX(Rating,AV$2),10,1),"")</f>
        <v>0.35680950900215935</v>
      </c>
      <c r="AW28" s="1" cm="1">
        <f t="array" ref="AW28">IF($F28&lt;&gt;AW$2,1-_xlfn.NORM.DIST(0,INDEX(Rating,$F28)-INDEX(Rating,AW$2),10,1),"")</f>
        <v>0.24196365222307303</v>
      </c>
      <c r="AX28" s="1" cm="1">
        <f t="array" ref="AX28">IF($F28&lt;&gt;AX$2,1-_xlfn.NORM.DIST(0,INDEX(Rating,$F28)-INDEX(Rating,AX$2),10,1),"")</f>
        <v>0.31419293456065156</v>
      </c>
      <c r="AY28" s="1" cm="1">
        <f t="array" ref="AY28">IF($F28&lt;&gt;AY$2,1-_xlfn.NORM.DIST(0,INDEX(Rating,$F28)-INDEX(Rating,AY$2),10,1),"")</f>
        <v>0.34016971161496101</v>
      </c>
      <c r="AZ28" s="1" cm="1">
        <f t="array" ref="AZ28">IF($F28&lt;&gt;AZ$2,1-_xlfn.NORM.DIST(0,INDEX(Rating,$F28)-INDEX(Rating,AZ$2),10,1),"")</f>
        <v>0.18193911082747671</v>
      </c>
      <c r="BA28" s="1" cm="1">
        <f t="array" ref="BA28">IF($F28&lt;&gt;BA$2,1-_xlfn.NORM.DIST(0,INDEX(Rating,$F28)-INDEX(Rating,BA$2),10,1),"")</f>
        <v>0.66712929341660354</v>
      </c>
      <c r="BB28" s="1" cm="1">
        <f t="array" ref="BB28">IF($F28&lt;&gt;BB$2,1-_xlfn.NORM.DIST(0,INDEX(Rating,$F28)-INDEX(Rating,BB$2),10,1),"")</f>
        <v>0.1932450808941929</v>
      </c>
      <c r="BC28" s="1" cm="1">
        <f t="array" ref="BC28">IF($F28&lt;&gt;BC$2,1-_xlfn.NORM.DIST(0,INDEX(Rating,$F28)-INDEX(Rating,BC$2),10,1),"")</f>
        <v>0.25913967770552726</v>
      </c>
      <c r="BD28" s="1" cm="1">
        <f t="array" ref="BD28">IF($F28&lt;&gt;BD$2,1-_xlfn.NORM.DIST(0,INDEX(Rating,$F28)-INDEX(Rating,BD$2),10,1),"")</f>
        <v>9.6116791186396933E-2</v>
      </c>
      <c r="BE28" s="1" cm="1">
        <f t="array" ref="BE28">IF($F28&lt;&gt;BE$2,1-_xlfn.NORM.DIST(0,INDEX(Rating,$F28)-INDEX(Rating,BE$2),10,1),"")</f>
        <v>0.55132117558549443</v>
      </c>
      <c r="BF28" s="1" cm="1">
        <f t="array" ref="BF28">IF($F28&lt;&gt;BF$2,1-_xlfn.NORM.DIST(0,INDEX(Rating,$F28)-INDEX(Rating,BF$2),10,1),"")</f>
        <v>0.10510285334835678</v>
      </c>
      <c r="BG28" s="1" cm="1">
        <f t="array" ref="BG28">IF($F28&lt;&gt;BG$2,1-_xlfn.NORM.DIST(0,INDEX(Rating,$F28)-INDEX(Rating,BG$2),10,1),"")</f>
        <v>0.8001060232739432</v>
      </c>
      <c r="BH28" s="1" cm="1">
        <f t="array" ref="BH28">IF($F28&lt;&gt;BH$2,1-_xlfn.NORM.DIST(0,INDEX(Rating,$F28)-INDEX(Rating,BH$2),10,1),"")</f>
        <v>0.20214049192352157</v>
      </c>
      <c r="BI28" s="1" cm="1">
        <f t="array" ref="BI28">IF($F28&lt;&gt;BI$2,1-_xlfn.NORM.DIST(0,INDEX(Rating,$F28)-INDEX(Rating,BI$2),10,1),"")</f>
        <v>0.21534835294194943</v>
      </c>
      <c r="BJ28" s="1" cm="1">
        <f t="array" ref="BJ28">IF($F28&lt;&gt;BJ$2,1-_xlfn.NORM.DIST(0,INDEX(Rating,$F28)-INDEX(Rating,BJ$2),10,1),"")</f>
        <v>0.18379415984362724</v>
      </c>
      <c r="BK28" s="1" cm="1">
        <f t="array" ref="BK28">IF($F28&lt;&gt;BK$2,1-_xlfn.NORM.DIST(0,INDEX(Rating,$F28)-INDEX(Rating,BK$2),10,1),"")</f>
        <v>0.27325434460573073</v>
      </c>
      <c r="BL28" s="1" cm="1">
        <f t="array" ref="BL28">IF($F28&lt;&gt;BL$2,1-_xlfn.NORM.DIST(0,INDEX(Rating,$F28)-INDEX(Rating,BL$2),10,1),"")</f>
        <v>0.10293566393460196</v>
      </c>
      <c r="BM28" s="1" cm="1">
        <f t="array" ref="BM28">IF($F28&lt;&gt;BM$2,1-_xlfn.NORM.DIST(0,INDEX(Rating,$F28)-INDEX(Rating,BM$2),10,1),"")</f>
        <v>0.4102118710842515</v>
      </c>
      <c r="BN28" s="1" cm="1">
        <f t="array" ref="BN28">IF($F28&lt;&gt;BN$2,1-_xlfn.NORM.DIST(0,INDEX(Rating,$F28)-INDEX(Rating,BN$2),10,1),"")</f>
        <v>0.1968296521018067</v>
      </c>
      <c r="BO28" s="1" cm="1">
        <f t="array" ref="BO28">IF($F28&lt;&gt;BO$2,1-_xlfn.NORM.DIST(0,INDEX(Rating,$F28)-INDEX(Rating,BO$2),10,1),"")</f>
        <v>0.36054590286747368</v>
      </c>
      <c r="BP28" s="1" cm="1">
        <f t="array" ref="BP28">IF($F28&lt;&gt;BP$2,1-_xlfn.NORM.DIST(0,INDEX(Rating,$F28)-INDEX(Rating,BP$2),10,1),"")</f>
        <v>0.42896885084674252</v>
      </c>
      <c r="BQ28" s="1" cm="1">
        <f t="array" ref="BQ28">IF($F28&lt;&gt;BQ$2,1-_xlfn.NORM.DIST(0,INDEX(Rating,$F28)-INDEX(Rating,BQ$2),10,1),"")</f>
        <v>9.5946423893987665E-2</v>
      </c>
      <c r="BR28" s="1" cm="1">
        <f t="array" ref="BR28">IF($F28&lt;&gt;BR$2,1-_xlfn.NORM.DIST(0,INDEX(Rating,$F28)-INDEX(Rating,BR$2),10,1),"")</f>
        <v>0.55645999715678685</v>
      </c>
      <c r="BS28" s="1" cm="1">
        <f t="array" ref="BS28">IF($F28&lt;&gt;BS$2,1-_xlfn.NORM.DIST(0,INDEX(Rating,$F28)-INDEX(Rating,BS$2),10,1),"")</f>
        <v>0.25752324344327704</v>
      </c>
      <c r="BT28" s="1" cm="1">
        <f t="array" ref="BT28">IF($F28&lt;&gt;BT$2,1-_xlfn.NORM.DIST(0,INDEX(Rating,$F28)-INDEX(Rating,BT$2),10,1),"")</f>
        <v>0.32743752994703235</v>
      </c>
      <c r="BU28" s="1" cm="1">
        <f t="array" ref="BU28">IF($F28&lt;&gt;BU$2,1-_xlfn.NORM.DIST(0,INDEX(Rating,$F28)-INDEX(Rating,BU$2),10,1),"")</f>
        <v>8.3947376949290331E-2</v>
      </c>
      <c r="BV28" s="1" cm="1">
        <f t="array" ref="BV28">IF($F28&lt;&gt;BV$2,1-_xlfn.NORM.DIST(0,INDEX(Rating,$F28)-INDEX(Rating,BV$2),10,1),"")</f>
        <v>0.67652377936608965</v>
      </c>
    </row>
    <row r="29" spans="2:74" x14ac:dyDescent="0.25">
      <c r="B29" t="s">
        <v>63</v>
      </c>
      <c r="C29">
        <v>27</v>
      </c>
      <c r="D29" s="2">
        <v>85.95</v>
      </c>
      <c r="F29">
        <v>27</v>
      </c>
      <c r="G29" s="1" cm="1">
        <f t="array" ref="G29">IF($F29&lt;&gt;G$2,1-_xlfn.NORM.DIST(0,INDEX(Rating,$F29)-INDEX(Rating,G$2),10,1),"")</f>
        <v>0.24258859703261471</v>
      </c>
      <c r="H29" s="1" cm="1">
        <f t="array" ref="H29">IF($F29&lt;&gt;H$2,1-_xlfn.NORM.DIST(0,INDEX(Rating,$F29)-INDEX(Rating,H$2),10,1),"")</f>
        <v>0.94190867560455971</v>
      </c>
      <c r="I29" s="1" cm="1">
        <f t="array" ref="I29">IF($F29&lt;&gt;I$2,1-_xlfn.NORM.DIST(0,INDEX(Rating,$F29)-INDEX(Rating,I$2),10,1),"")</f>
        <v>0.97263414625557332</v>
      </c>
      <c r="J29" s="1" cm="1">
        <f t="array" ref="J29">IF($F29&lt;&gt;J$2,1-_xlfn.NORM.DIST(0,INDEX(Rating,$F29)-INDEX(Rating,J$2),10,1),"")</f>
        <v>0.51914187869576156</v>
      </c>
      <c r="K29" s="1" cm="1">
        <f t="array" ref="K29">IF($F29&lt;&gt;K$2,1-_xlfn.NORM.DIST(0,INDEX(Rating,$F29)-INDEX(Rating,K$2),10,1),"")</f>
        <v>0.50359043205271492</v>
      </c>
      <c r="L29" s="1" cm="1">
        <f t="array" ref="L29">IF($F29&lt;&gt;L$2,1-_xlfn.NORM.DIST(0,INDEX(Rating,$F29)-INDEX(Rating,L$2),10,1),"")</f>
        <v>0.53029045090025684</v>
      </c>
      <c r="M29" s="1" cm="1">
        <f t="array" ref="M29">IF($F29&lt;&gt;M$2,1-_xlfn.NORM.DIST(0,INDEX(Rating,$F29)-INDEX(Rating,M$2),10,1),"")</f>
        <v>0.70055589651304706</v>
      </c>
      <c r="N29" s="1" cm="1">
        <f t="array" ref="N29">IF($F29&lt;&gt;N$2,1-_xlfn.NORM.DIST(0,INDEX(Rating,$F29)-INDEX(Rating,N$2),10,1),"")</f>
        <v>0.53466424394571477</v>
      </c>
      <c r="O29" s="1" cm="1">
        <f t="array" ref="O29">IF($F29&lt;&gt;O$2,1-_xlfn.NORM.DIST(0,INDEX(Rating,$F29)-INDEX(Rating,O$2),10,1),"")</f>
        <v>0.7411840282621297</v>
      </c>
      <c r="P29" s="1" cm="1">
        <f t="array" ref="P29">IF($F29&lt;&gt;P$2,1-_xlfn.NORM.DIST(0,INDEX(Rating,$F29)-INDEX(Rating,P$2),10,1),"")</f>
        <v>0.43329163953941574</v>
      </c>
      <c r="Q29" s="1" cm="1">
        <f t="array" ref="Q29">IF($F29&lt;&gt;Q$2,1-_xlfn.NORM.DIST(0,INDEX(Rating,$F29)-INDEX(Rating,Q$2),10,1),"")</f>
        <v>0.60641987319803969</v>
      </c>
      <c r="R29" s="1" cm="1">
        <f t="array" ref="R29">IF($F29&lt;&gt;R$2,1-_xlfn.NORM.DIST(0,INDEX(Rating,$F29)-INDEX(Rating,R$2),10,1),"")</f>
        <v>0.44393497117142555</v>
      </c>
      <c r="S29" s="1" cm="1">
        <f t="array" ref="S29">IF($F29&lt;&gt;S$2,1-_xlfn.NORM.DIST(0,INDEX(Rating,$F29)-INDEX(Rating,S$2),10,1),"")</f>
        <v>0.82995817880974088</v>
      </c>
      <c r="T29" s="1" cm="1">
        <f t="array" ref="T29">IF($F29&lt;&gt;T$2,1-_xlfn.NORM.DIST(0,INDEX(Rating,$F29)-INDEX(Rating,T$2),10,1),"")</f>
        <v>0.63945409713252688</v>
      </c>
      <c r="U29" s="1" cm="1">
        <f t="array" ref="U29">IF($F29&lt;&gt;U$2,1-_xlfn.NORM.DIST(0,INDEX(Rating,$F29)-INDEX(Rating,U$2),10,1),"")</f>
        <v>0.57260099069130987</v>
      </c>
      <c r="V29" s="1" cm="1">
        <f t="array" ref="V29">IF($F29&lt;&gt;V$2,1-_xlfn.NORM.DIST(0,INDEX(Rating,$F29)-INDEX(Rating,V$2),10,1),"")</f>
        <v>0.3478986179290362</v>
      </c>
      <c r="W29" s="1" cm="1">
        <f t="array" ref="W29">IF($F29&lt;&gt;W$2,1-_xlfn.NORM.DIST(0,INDEX(Rating,$F29)-INDEX(Rating,W$2),10,1),"")</f>
        <v>0.8324770370639254</v>
      </c>
      <c r="X29" s="1" cm="1">
        <f t="array" ref="X29">IF($F29&lt;&gt;X$2,1-_xlfn.NORM.DIST(0,INDEX(Rating,$F29)-INDEX(Rating,X$2),10,1),"")</f>
        <v>0.37410519545209997</v>
      </c>
      <c r="Y29" s="1" cm="1">
        <f t="array" ref="Y29">IF($F29&lt;&gt;Y$2,1-_xlfn.NORM.DIST(0,INDEX(Rating,$F29)-INDEX(Rating,Y$2),10,1),"")</f>
        <v>0.98067998845105742</v>
      </c>
      <c r="Z29" s="1" cm="1">
        <f t="array" ref="Z29">IF($F29&lt;&gt;Z$2,1-_xlfn.NORM.DIST(0,INDEX(Rating,$F29)-INDEX(Rating,Z$2),10,1),"")</f>
        <v>0.98641267954761891</v>
      </c>
      <c r="AA29" s="1" cm="1">
        <f t="array" ref="AA29">IF($F29&lt;&gt;AA$2,1-_xlfn.NORM.DIST(0,INDEX(Rating,$F29)-INDEX(Rating,AA$2),10,1),"")</f>
        <v>0.4768743142641616</v>
      </c>
      <c r="AB29" s="1" cm="1">
        <f t="array" ref="AB29">IF($F29&lt;&gt;AB$2,1-_xlfn.NORM.DIST(0,INDEX(Rating,$F29)-INDEX(Rating,AB$2),10,1),"")</f>
        <v>0.5905655419372432</v>
      </c>
      <c r="AC29" s="1" cm="1">
        <f t="array" ref="AC29">IF($F29&lt;&gt;AC$2,1-_xlfn.NORM.DIST(0,INDEX(Rating,$F29)-INDEX(Rating,AC$2),10,1),"")</f>
        <v>0.44472507452399168</v>
      </c>
      <c r="AD29" s="1" cm="1">
        <f t="array" ref="AD29">IF($F29&lt;&gt;AD$2,1-_xlfn.NORM.DIST(0,INDEX(Rating,$F29)-INDEX(Rating,AD$2),10,1),"")</f>
        <v>0.70746703139554001</v>
      </c>
      <c r="AE29" s="1" cm="1">
        <f t="array" ref="AE29">IF($F29&lt;&gt;AE$2,1-_xlfn.NORM.DIST(0,INDEX(Rating,$F29)-INDEX(Rating,AE$2),10,1),"")</f>
        <v>0.36956714157750215</v>
      </c>
      <c r="AF29" s="1" cm="1">
        <f t="array" ref="AF29">IF($F29&lt;&gt;AF$2,1-_xlfn.NORM.DIST(0,INDEX(Rating,$F29)-INDEX(Rating,AF$2),10,1),"")</f>
        <v>0.8031703478981933</v>
      </c>
      <c r="AG29" s="1" t="str" cm="1">
        <f t="array" ref="AG29">IF($F29&lt;&gt;AG$2,1-_xlfn.NORM.DIST(0,INDEX(Rating,$F29)-INDEX(Rating,AG$2),10,1),"")</f>
        <v/>
      </c>
      <c r="AH29" s="1" cm="1">
        <f t="array" ref="AH29">IF($F29&lt;&gt;AH$2,1-_xlfn.NORM.DIST(0,INDEX(Rating,$F29)-INDEX(Rating,AH$2),10,1),"")</f>
        <v>0.57260099069130987</v>
      </c>
      <c r="AI29" s="1" cm="1">
        <f t="array" ref="AI29">IF($F29&lt;&gt;AI$2,1-_xlfn.NORM.DIST(0,INDEX(Rating,$F29)-INDEX(Rating,AI$2),10,1),"")</f>
        <v>0.52432039547142861</v>
      </c>
      <c r="AJ29" s="1" cm="1">
        <f t="array" ref="AJ29">IF($F29&lt;&gt;AJ$2,1-_xlfn.NORM.DIST(0,INDEX(Rating,$F29)-INDEX(Rating,AJ$2),10,1),"")</f>
        <v>0.86928125277442303</v>
      </c>
      <c r="AK29" s="1" cm="1">
        <f t="array" ref="AK29">IF($F29&lt;&gt;AK$2,1-_xlfn.NORM.DIST(0,INDEX(Rating,$F29)-INDEX(Rating,AK$2),10,1),"")</f>
        <v>0.54062166245757548</v>
      </c>
      <c r="AL29" s="1" cm="1">
        <f t="array" ref="AL29">IF($F29&lt;&gt;AL$2,1-_xlfn.NORM.DIST(0,INDEX(Rating,$F29)-INDEX(Rating,AL$2),10,1),"")</f>
        <v>0.57260099069130987</v>
      </c>
      <c r="AM29" s="1" cm="1">
        <f t="array" ref="AM29">IF($F29&lt;&gt;AM$2,1-_xlfn.NORM.DIST(0,INDEX(Rating,$F29)-INDEX(Rating,AM$2),10,1),"")</f>
        <v>0.43801651061064395</v>
      </c>
      <c r="AN29" s="1" cm="1">
        <f t="array" ref="AN29">IF($F29&lt;&gt;AN$2,1-_xlfn.NORM.DIST(0,INDEX(Rating,$F29)-INDEX(Rating,AN$2),10,1),"")</f>
        <v>0.82147478648851213</v>
      </c>
      <c r="AO29" s="1" cm="1">
        <f t="array" ref="AO29">IF($F29&lt;&gt;AO$2,1-_xlfn.NORM.DIST(0,INDEX(Rating,$F29)-INDEX(Rating,AO$2),10,1),"")</f>
        <v>0.27759532475346516</v>
      </c>
      <c r="AP29" s="1" cm="1">
        <f t="array" ref="AP29">IF($F29&lt;&gt;AP$2,1-_xlfn.NORM.DIST(0,INDEX(Rating,$F29)-INDEX(Rating,AP$2),10,1),"")</f>
        <v>0.90873409809955841</v>
      </c>
      <c r="AQ29" s="1" cm="1">
        <f t="array" ref="AQ29">IF($F29&lt;&gt;AQ$2,1-_xlfn.NORM.DIST(0,INDEX(Rating,$F29)-INDEX(Rating,AQ$2),10,1),"")</f>
        <v>0.54379531254231717</v>
      </c>
      <c r="AR29" s="1" cm="1">
        <f t="array" ref="AR29">IF($F29&lt;&gt;AR$2,1-_xlfn.NORM.DIST(0,INDEX(Rating,$F29)-INDEX(Rating,AR$2),10,1),"")</f>
        <v>0.52511674783867346</v>
      </c>
      <c r="AS29" s="1" cm="1">
        <f t="array" ref="AS29">IF($F29&lt;&gt;AS$2,1-_xlfn.NORM.DIST(0,INDEX(Rating,$F29)-INDEX(Rating,AS$2),10,1),"")</f>
        <v>0.57024580521090396</v>
      </c>
      <c r="AT29" s="1" cm="1">
        <f t="array" ref="AT29">IF($F29&lt;&gt;AT$2,1-_xlfn.NORM.DIST(0,INDEX(Rating,$F29)-INDEX(Rating,AT$2),10,1),"")</f>
        <v>0.65726124452732615</v>
      </c>
      <c r="AU29" s="1" cm="1">
        <f t="array" ref="AU29">IF($F29&lt;&gt;AU$2,1-_xlfn.NORM.DIST(0,INDEX(Rating,$F29)-INDEX(Rating,AU$2),10,1),"")</f>
        <v>0.48962866922599313</v>
      </c>
      <c r="AV29" s="1" cm="1">
        <f t="array" ref="AV29">IF($F29&lt;&gt;AV$2,1-_xlfn.NORM.DIST(0,INDEX(Rating,$F29)-INDEX(Rating,AV$2),10,1),"")</f>
        <v>0.68651641702908639</v>
      </c>
      <c r="AW29" s="1" cm="1">
        <f t="array" ref="AW29">IF($F29&lt;&gt;AW$2,1-_xlfn.NORM.DIST(0,INDEX(Rating,$F29)-INDEX(Rating,AW$2),10,1),"")</f>
        <v>0.56080086235479887</v>
      </c>
      <c r="AX29" s="1" cm="1">
        <f t="array" ref="AX29">IF($F29&lt;&gt;AX$2,1-_xlfn.NORM.DIST(0,INDEX(Rating,$F29)-INDEX(Rating,AX$2),10,1),"")</f>
        <v>0.64393613761336721</v>
      </c>
      <c r="AY29" s="1" cm="1">
        <f t="array" ref="AY29">IF($F29&lt;&gt;AY$2,1-_xlfn.NORM.DIST(0,INDEX(Rating,$F29)-INDEX(Rating,AY$2),10,1),"")</f>
        <v>0.67039350150349286</v>
      </c>
      <c r="AZ29" s="1" cm="1">
        <f t="array" ref="AZ29">IF($F29&lt;&gt;AZ$2,1-_xlfn.NORM.DIST(0,INDEX(Rating,$F29)-INDEX(Rating,AZ$2),10,1),"")</f>
        <v>0.47806923189717665</v>
      </c>
      <c r="BA29" s="1" cm="1">
        <f t="array" ref="BA29">IF($F29&lt;&gt;BA$2,1-_xlfn.NORM.DIST(0,INDEX(Rating,$F29)-INDEX(Rating,BA$2),10,1),"")</f>
        <v>0.90060385798489451</v>
      </c>
      <c r="BB29" s="1" cm="1">
        <f t="array" ref="BB29">IF($F29&lt;&gt;BB$2,1-_xlfn.NORM.DIST(0,INDEX(Rating,$F29)-INDEX(Rating,BB$2),10,1),"")</f>
        <v>0.4948138964304436</v>
      </c>
      <c r="BC29" s="1" cm="1">
        <f t="array" ref="BC29">IF($F29&lt;&gt;BC$2,1-_xlfn.NORM.DIST(0,INDEX(Rating,$F29)-INDEX(Rating,BC$2),10,1),"")</f>
        <v>0.5819950707506184</v>
      </c>
      <c r="BD29" s="1" cm="1">
        <f t="array" ref="BD29">IF($F29&lt;&gt;BD$2,1-_xlfn.NORM.DIST(0,INDEX(Rating,$F29)-INDEX(Rating,BD$2),10,1),"")</f>
        <v>0.32599477449192638</v>
      </c>
      <c r="BE29" s="1" cm="1">
        <f t="array" ref="BE29">IF($F29&lt;&gt;BE$2,1-_xlfn.NORM.DIST(0,INDEX(Rating,$F29)-INDEX(Rating,BE$2),10,1),"")</f>
        <v>0.83695007589413761</v>
      </c>
      <c r="BF29" s="1" cm="1">
        <f t="array" ref="BF29">IF($F29&lt;&gt;BF$2,1-_xlfn.NORM.DIST(0,INDEX(Rating,$F29)-INDEX(Rating,BF$2),10,1),"")</f>
        <v>0.34457825838967571</v>
      </c>
      <c r="BG29" s="1" cm="1">
        <f t="array" ref="BG29">IF($F29&lt;&gt;BG$2,1-_xlfn.NORM.DIST(0,INDEX(Rating,$F29)-INDEX(Rating,BG$2),10,1),"")</f>
        <v>0.95496228960896856</v>
      </c>
      <c r="BH29" s="1" cm="1">
        <f t="array" ref="BH29">IF($F29&lt;&gt;BH$2,1-_xlfn.NORM.DIST(0,INDEX(Rating,$F29)-INDEX(Rating,BH$2),10,1),"")</f>
        <v>0.50757944729480475</v>
      </c>
      <c r="BI29" s="1" cm="1">
        <f t="array" ref="BI29">IF($F29&lt;&gt;BI$2,1-_xlfn.NORM.DIST(0,INDEX(Rating,$F29)-INDEX(Rating,BI$2),10,1),"")</f>
        <v>0.52591299987187401</v>
      </c>
      <c r="BJ29" s="1" cm="1">
        <f t="array" ref="BJ29">IF($F29&lt;&gt;BJ$2,1-_xlfn.NORM.DIST(0,INDEX(Rating,$F29)-INDEX(Rating,BJ$2),10,1),"")</f>
        <v>0.48085812130423844</v>
      </c>
      <c r="BK29" s="1" cm="1">
        <f t="array" ref="BK29">IF($F29&lt;&gt;BK$2,1-_xlfn.NORM.DIST(0,INDEX(Rating,$F29)-INDEX(Rating,BK$2),10,1),"")</f>
        <v>0.5987063256829237</v>
      </c>
      <c r="BL29" s="1" cm="1">
        <f t="array" ref="BL29">IF($F29&lt;&gt;BL$2,1-_xlfn.NORM.DIST(0,INDEX(Rating,$F29)-INDEX(Rating,BL$2),10,1),"")</f>
        <v>0.34016971161496157</v>
      </c>
      <c r="BM29" s="1" cm="1">
        <f t="array" ref="BM29">IF($F29&lt;&gt;BM$2,1-_xlfn.NORM.DIST(0,INDEX(Rating,$F29)-INDEX(Rating,BM$2),10,1),"")</f>
        <v>0.73434252933624089</v>
      </c>
      <c r="BN29" s="1" cm="1">
        <f t="array" ref="BN29">IF($F29&lt;&gt;BN$2,1-_xlfn.NORM.DIST(0,INDEX(Rating,$F29)-INDEX(Rating,BN$2),10,1),"")</f>
        <v>0.5</v>
      </c>
      <c r="BO29" s="1" cm="1">
        <f t="array" ref="BO29">IF($F29&lt;&gt;BO$2,1-_xlfn.NORM.DIST(0,INDEX(Rating,$F29)-INDEX(Rating,BO$2),10,1),"")</f>
        <v>0.6900527945273307</v>
      </c>
      <c r="BP29" s="1" cm="1">
        <f t="array" ref="BP29">IF($F29&lt;&gt;BP$2,1-_xlfn.NORM.DIST(0,INDEX(Rating,$F29)-INDEX(Rating,BP$2),10,1),"")</f>
        <v>0.74984434315967774</v>
      </c>
      <c r="BQ29" s="1" cm="1">
        <f t="array" ref="BQ29">IF($F29&lt;&gt;BQ$2,1-_xlfn.NORM.DIST(0,INDEX(Rating,$F29)-INDEX(Rating,BQ$2),10,1),"")</f>
        <v>0.32563449122032062</v>
      </c>
      <c r="BR29" s="1" cm="1">
        <f t="array" ref="BR29">IF($F29&lt;&gt;BR$2,1-_xlfn.NORM.DIST(0,INDEX(Rating,$F29)-INDEX(Rating,BR$2),10,1),"")</f>
        <v>0.84013186782450611</v>
      </c>
      <c r="BS29" s="1" cm="1">
        <f t="array" ref="BS29">IF($F29&lt;&gt;BS$2,1-_xlfn.NORM.DIST(0,INDEX(Rating,$F29)-INDEX(Rating,BS$2),10,1),"")</f>
        <v>0.58004163790959617</v>
      </c>
      <c r="BT29" s="1" cm="1">
        <f t="array" ref="BT29">IF($F29&lt;&gt;BT$2,1-_xlfn.NORM.DIST(0,INDEX(Rating,$F29)-INDEX(Rating,BT$2),10,1),"")</f>
        <v>0.65762869979328531</v>
      </c>
      <c r="BU29" s="1" cm="1">
        <f t="array" ref="BU29">IF($F29&lt;&gt;BU$2,1-_xlfn.NORM.DIST(0,INDEX(Rating,$F29)-INDEX(Rating,BU$2),10,1),"")</f>
        <v>0.29944410348695338</v>
      </c>
      <c r="BV29" s="1" cm="1">
        <f t="array" ref="BV29">IF($F29&lt;&gt;BV$2,1-_xlfn.NORM.DIST(0,INDEX(Rating,$F29)-INDEX(Rating,BV$2),10,1),"")</f>
        <v>0.90507111819473374</v>
      </c>
    </row>
    <row r="30" spans="2:74" x14ac:dyDescent="0.25">
      <c r="B30" t="s">
        <v>64</v>
      </c>
      <c r="C30">
        <v>28</v>
      </c>
      <c r="D30" s="2">
        <v>84.12</v>
      </c>
      <c r="F30">
        <v>28</v>
      </c>
      <c r="G30" s="1" cm="1">
        <f t="array" ref="G30">IF($F30&lt;&gt;G$2,1-_xlfn.NORM.DIST(0,INDEX(Rating,$F30)-INDEX(Rating,G$2),10,1),"")</f>
        <v>0.18915890999522367</v>
      </c>
      <c r="H30" s="1" cm="1">
        <f t="array" ref="H30">IF($F30&lt;&gt;H$2,1-_xlfn.NORM.DIST(0,INDEX(Rating,$F30)-INDEX(Rating,H$2),10,1),"")</f>
        <v>0.91743147744329678</v>
      </c>
      <c r="I30" s="1" cm="1">
        <f t="array" ref="I30">IF($F30&lt;&gt;I$2,1-_xlfn.NORM.DIST(0,INDEX(Rating,$F30)-INDEX(Rating,I$2),10,1),"")</f>
        <v>0.95889459311228875</v>
      </c>
      <c r="J30" s="1" cm="1">
        <f t="array" ref="J30">IF($F30&lt;&gt;J$2,1-_xlfn.NORM.DIST(0,INDEX(Rating,$F30)-INDEX(Rating,J$2),10,1),"")</f>
        <v>0.4463059371656185</v>
      </c>
      <c r="K30" s="1" cm="1">
        <f t="array" ref="K30">IF($F30&lt;&gt;K$2,1-_xlfn.NORM.DIST(0,INDEX(Rating,$F30)-INDEX(Rating,K$2),10,1),"")</f>
        <v>0.43093273111529151</v>
      </c>
      <c r="L30" s="1" cm="1">
        <f t="array" ref="L30">IF($F30&lt;&gt;L$2,1-_xlfn.NORM.DIST(0,INDEX(Rating,$F30)-INDEX(Rating,L$2),10,1),"")</f>
        <v>0.45739448987786568</v>
      </c>
      <c r="M30" s="1" cm="1">
        <f t="array" ref="M30">IF($F30&lt;&gt;M$2,1-_xlfn.NORM.DIST(0,INDEX(Rating,$F30)-INDEX(Rating,M$2),10,1),"")</f>
        <v>0.63420076992237595</v>
      </c>
      <c r="N30" s="1" cm="1">
        <f t="array" ref="N30">IF($F30&lt;&gt;N$2,1-_xlfn.NORM.DIST(0,INDEX(Rating,$F30)-INDEX(Rating,N$2),10,1),"")</f>
        <v>0.4617602862818424</v>
      </c>
      <c r="O30" s="1" cm="1">
        <f t="array" ref="O30">IF($F30&lt;&gt;O$2,1-_xlfn.NORM.DIST(0,INDEX(Rating,$F30)-INDEX(Rating,O$2),10,1),"")</f>
        <v>0.67867612718430737</v>
      </c>
      <c r="P30" s="1" cm="1">
        <f t="array" ref="P30">IF($F30&lt;&gt;P$2,1-_xlfn.NORM.DIST(0,INDEX(Rating,$F30)-INDEX(Rating,P$2),10,1),"")</f>
        <v>0.3627941741993882</v>
      </c>
      <c r="Q30" s="1" cm="1">
        <f t="array" ref="Q30">IF($F30&lt;&gt;Q$2,1-_xlfn.NORM.DIST(0,INDEX(Rating,$F30)-INDEX(Rating,Q$2),10,1),"")</f>
        <v>0.53466424394571477</v>
      </c>
      <c r="R30" s="1" cm="1">
        <f t="array" ref="R30">IF($F30&lt;&gt;R$2,1-_xlfn.NORM.DIST(0,INDEX(Rating,$F30)-INDEX(Rating,R$2),10,1),"")</f>
        <v>0.37296901711544961</v>
      </c>
      <c r="S30" s="1" cm="1">
        <f t="array" ref="S30">IF($F30&lt;&gt;S$2,1-_xlfn.NORM.DIST(0,INDEX(Rating,$F30)-INDEX(Rating,S$2),10,1),"")</f>
        <v>0.77964653420326269</v>
      </c>
      <c r="T30" s="1" cm="1">
        <f t="array" ref="T30">IF($F30&lt;&gt;T$2,1-_xlfn.NORM.DIST(0,INDEX(Rating,$F30)-INDEX(Rating,T$2),10,1),"")</f>
        <v>0.56906726888470904</v>
      </c>
      <c r="U30" s="1" cm="1">
        <f t="array" ref="U30">IF($F30&lt;&gt;U$2,1-_xlfn.NORM.DIST(0,INDEX(Rating,$F30)-INDEX(Rating,U$2),10,1),"")</f>
        <v>0.5</v>
      </c>
      <c r="V30" s="1" cm="1">
        <f t="array" ref="V30">IF($F30&lt;&gt;V$2,1-_xlfn.NORM.DIST(0,INDEX(Rating,$F30)-INDEX(Rating,V$2),10,1),"")</f>
        <v>0.28298390063691348</v>
      </c>
      <c r="W30" s="1" cm="1">
        <f t="array" ref="W30">IF($F30&lt;&gt;W$2,1-_xlfn.NORM.DIST(0,INDEX(Rating,$F30)-INDEX(Rating,W$2),10,1),"")</f>
        <v>0.78259875264590817</v>
      </c>
      <c r="X30" s="1" cm="1">
        <f t="array" ref="X30">IF($F30&lt;&gt;X$2,1-_xlfn.NORM.DIST(0,INDEX(Rating,$F30)-INDEX(Rating,X$2),10,1),"")</f>
        <v>0.30713068849159131</v>
      </c>
      <c r="Y30" s="1" cm="1">
        <f t="array" ref="Y30">IF($F30&lt;&gt;Y$2,1-_xlfn.NORM.DIST(0,INDEX(Rating,$F30)-INDEX(Rating,Y$2),10,1),"")</f>
        <v>0.97028508109168943</v>
      </c>
      <c r="Z30" s="1" cm="1">
        <f t="array" ref="Z30">IF($F30&lt;&gt;Z$2,1-_xlfn.NORM.DIST(0,INDEX(Rating,$F30)-INDEX(Rating,Z$2),10,1),"")</f>
        <v>0.97861760767805395</v>
      </c>
      <c r="AA30" s="1" cm="1">
        <f t="array" ref="AA30">IF($F30&lt;&gt;AA$2,1-_xlfn.NORM.DIST(0,INDEX(Rating,$F30)-INDEX(Rating,AA$2),10,1),"")</f>
        <v>0.40477755826194328</v>
      </c>
      <c r="AB30" s="1" cm="1">
        <f t="array" ref="AB30">IF($F30&lt;&gt;AB$2,1-_xlfn.NORM.DIST(0,INDEX(Rating,$F30)-INDEX(Rating,AB$2),10,1),"")</f>
        <v>0.51834487504449811</v>
      </c>
      <c r="AC30" s="1" cm="1">
        <f t="array" ref="AC30">IF($F30&lt;&gt;AC$2,1-_xlfn.NORM.DIST(0,INDEX(Rating,$F30)-INDEX(Rating,AC$2),10,1),"")</f>
        <v>0.37372634725730047</v>
      </c>
      <c r="AD30" s="1" cm="1">
        <f t="array" ref="AD30">IF($F30&lt;&gt;AD$2,1-_xlfn.NORM.DIST(0,INDEX(Rating,$F30)-INDEX(Rating,AD$2),10,1),"")</f>
        <v>0.64169755783570293</v>
      </c>
      <c r="AE30" s="1" cm="1">
        <f t="array" ref="AE30">IF($F30&lt;&gt;AE$2,1-_xlfn.NORM.DIST(0,INDEX(Rating,$F30)-INDEX(Rating,AE$2),10,1),"")</f>
        <v>0.3029272046094752</v>
      </c>
      <c r="AF30" s="1" cm="1">
        <f t="array" ref="AF30">IF($F30&lt;&gt;AF$2,1-_xlfn.NORM.DIST(0,INDEX(Rating,$F30)-INDEX(Rating,AF$2),10,1),"")</f>
        <v>0.74857110490469003</v>
      </c>
      <c r="AG30" s="1" cm="1">
        <f t="array" ref="AG30">IF($F30&lt;&gt;AG$2,1-_xlfn.NORM.DIST(0,INDEX(Rating,$F30)-INDEX(Rating,AG$2),10,1),"")</f>
        <v>0.42739900930869013</v>
      </c>
      <c r="AH30" s="1" t="str" cm="1">
        <f t="array" ref="AH30">IF($F30&lt;&gt;AH$2,1-_xlfn.NORM.DIST(0,INDEX(Rating,$F30)-INDEX(Rating,AH$2),10,1),"")</f>
        <v/>
      </c>
      <c r="AI30" s="1" cm="1">
        <f t="array" ref="AI30">IF($F30&lt;&gt;AI$2,1-_xlfn.NORM.DIST(0,INDEX(Rating,$F30)-INDEX(Rating,AI$2),10,1),"")</f>
        <v>0.45144950913548698</v>
      </c>
      <c r="AJ30" s="1" cm="1">
        <f t="array" ref="AJ30">IF($F30&lt;&gt;AJ$2,1-_xlfn.NORM.DIST(0,INDEX(Rating,$F30)-INDEX(Rating,AJ$2),10,1),"")</f>
        <v>0.82639121966137563</v>
      </c>
      <c r="AK30" s="1" cm="1">
        <f t="array" ref="AK30">IF($F30&lt;&gt;AK$2,1-_xlfn.NORM.DIST(0,INDEX(Rating,$F30)-INDEX(Rating,AK$2),10,1),"")</f>
        <v>0.46772097625305897</v>
      </c>
      <c r="AL30" s="1" cm="1">
        <f t="array" ref="AL30">IF($F30&lt;&gt;AL$2,1-_xlfn.NORM.DIST(0,INDEX(Rating,$F30)-INDEX(Rating,AL$2),10,1),"")</f>
        <v>0.5</v>
      </c>
      <c r="AM30" s="1" cm="1">
        <f t="array" ref="AM30">IF($F30&lt;&gt;AM$2,1-_xlfn.NORM.DIST(0,INDEX(Rating,$F30)-INDEX(Rating,AM$2),10,1),"")</f>
        <v>0.36730486508160576</v>
      </c>
      <c r="AN30" s="1" cm="1">
        <f t="array" ref="AN30">IF($F30&lt;&gt;AN$2,1-_xlfn.NORM.DIST(0,INDEX(Rating,$F30)-INDEX(Rating,AN$2),10,1),"")</f>
        <v>0.76974277543492864</v>
      </c>
      <c r="AO30" s="1" cm="1">
        <f t="array" ref="AO30">IF($F30&lt;&gt;AO$2,1-_xlfn.NORM.DIST(0,INDEX(Rating,$F30)-INDEX(Rating,AO$2),10,1),"")</f>
        <v>0.21976119031998609</v>
      </c>
      <c r="AP30" s="1" cm="1">
        <f t="array" ref="AP30">IF($F30&lt;&gt;AP$2,1-_xlfn.NORM.DIST(0,INDEX(Rating,$F30)-INDEX(Rating,AP$2),10,1),"")</f>
        <v>0.87492806436284976</v>
      </c>
      <c r="AQ30" s="1" cm="1">
        <f t="array" ref="AQ30">IF($F30&lt;&gt;AQ$2,1-_xlfn.NORM.DIST(0,INDEX(Rating,$F30)-INDEX(Rating,AQ$2),10,1),"")</f>
        <v>0.47090305875609073</v>
      </c>
      <c r="AR30" s="1" cm="1">
        <f t="array" ref="AR30">IF($F30&lt;&gt;AR$2,1-_xlfn.NORM.DIST(0,INDEX(Rating,$F30)-INDEX(Rating,AR$2),10,1),"")</f>
        <v>0.45224157397941656</v>
      </c>
      <c r="AS30" s="1" cm="1">
        <f t="array" ref="AS30">IF($F30&lt;&gt;AS$2,1-_xlfn.NORM.DIST(0,INDEX(Rating,$F30)-INDEX(Rating,AS$2),10,1),"")</f>
        <v>0.49760636067943587</v>
      </c>
      <c r="AT30" s="1" cm="1">
        <f t="array" ref="AT30">IF($F30&lt;&gt;AT$2,1-_xlfn.NORM.DIST(0,INDEX(Rating,$F30)-INDEX(Rating,AT$2),10,1),"")</f>
        <v>0.58784305833432171</v>
      </c>
      <c r="AU30" s="1" cm="1">
        <f t="array" ref="AU30">IF($F30&lt;&gt;AU$2,1-_xlfn.NORM.DIST(0,INDEX(Rating,$F30)-INDEX(Rating,AU$2),10,1),"")</f>
        <v>0.41722411930834324</v>
      </c>
      <c r="AV30" s="1" cm="1">
        <f t="array" ref="AV30">IF($F30&lt;&gt;AV$2,1-_xlfn.NORM.DIST(0,INDEX(Rating,$F30)-INDEX(Rating,AV$2),10,1),"")</f>
        <v>0.61905506920112585</v>
      </c>
      <c r="AW30" s="1" cm="1">
        <f t="array" ref="AW30">IF($F30&lt;&gt;AW$2,1-_xlfn.NORM.DIST(0,INDEX(Rating,$F30)-INDEX(Rating,AW$2),10,1),"")</f>
        <v>0.4880335265858875</v>
      </c>
      <c r="AX30" s="1" cm="1">
        <f t="array" ref="AX30">IF($F30&lt;&gt;AX$2,1-_xlfn.NORM.DIST(0,INDEX(Rating,$F30)-INDEX(Rating,AX$2),10,1),"")</f>
        <v>0.57377761933572724</v>
      </c>
      <c r="AY30" s="1" cm="1">
        <f t="array" ref="AY30">IF($F30&lt;&gt;AY$2,1-_xlfn.NORM.DIST(0,INDEX(Rating,$F30)-INDEX(Rating,AY$2),10,1),"")</f>
        <v>0.60179654638770219</v>
      </c>
      <c r="AZ30" s="1" cm="1">
        <f t="array" ref="AZ30">IF($F30&lt;&gt;AZ$2,1-_xlfn.NORM.DIST(0,INDEX(Rating,$F30)-INDEX(Rating,AZ$2),10,1),"")</f>
        <v>0.4059405471011942</v>
      </c>
      <c r="BA30" s="1" cm="1">
        <f t="array" ref="BA30">IF($F30&lt;&gt;BA$2,1-_xlfn.NORM.DIST(0,INDEX(Rating,$F30)-INDEX(Rating,BA$2),10,1),"")</f>
        <v>0.8647691641941776</v>
      </c>
      <c r="BB30" s="1" cm="1">
        <f t="array" ref="BB30">IF($F30&lt;&gt;BB$2,1-_xlfn.NORM.DIST(0,INDEX(Rating,$F30)-INDEX(Rating,BB$2),10,1),"")</f>
        <v>0.42230508299837211</v>
      </c>
      <c r="BC30" s="1" cm="1">
        <f t="array" ref="BC30">IF($F30&lt;&gt;BC$2,1-_xlfn.NORM.DIST(0,INDEX(Rating,$F30)-INDEX(Rating,BC$2),10,1),"")</f>
        <v>0.50957369564603094</v>
      </c>
      <c r="BD30" s="1" cm="1">
        <f t="array" ref="BD30">IF($F30&lt;&gt;BD$2,1-_xlfn.NORM.DIST(0,INDEX(Rating,$F30)-INDEX(Rating,BD$2),10,1),"")</f>
        <v>0.2630404110565594</v>
      </c>
      <c r="BE30" s="1" cm="1">
        <f t="array" ref="BE30">IF($F30&lt;&gt;BE$2,1-_xlfn.NORM.DIST(0,INDEX(Rating,$F30)-INDEX(Rating,BE$2),10,1),"")</f>
        <v>0.78785479400462521</v>
      </c>
      <c r="BF30" s="1" cm="1">
        <f t="array" ref="BF30">IF($F30&lt;&gt;BF$2,1-_xlfn.NORM.DIST(0,INDEX(Rating,$F30)-INDEX(Rating,BF$2),10,1),"")</f>
        <v>0.27994665011187858</v>
      </c>
      <c r="BG30" s="1" cm="1">
        <f t="array" ref="BG30">IF($F30&lt;&gt;BG$2,1-_xlfn.NORM.DIST(0,INDEX(Rating,$F30)-INDEX(Rating,BG$2),10,1),"")</f>
        <v>0.93473306872956796</v>
      </c>
      <c r="BH30" s="1" cm="1">
        <f t="array" ref="BH30">IF($F30&lt;&gt;BH$2,1-_xlfn.NORM.DIST(0,INDEX(Rating,$F30)-INDEX(Rating,BH$2),10,1),"")</f>
        <v>0.43486557190549702</v>
      </c>
      <c r="BI30" s="1" cm="1">
        <f t="array" ref="BI30">IF($F30&lt;&gt;BI$2,1-_xlfn.NORM.DIST(0,INDEX(Rating,$F30)-INDEX(Rating,BI$2),10,1),"")</f>
        <v>0.453033828941658</v>
      </c>
      <c r="BJ30" s="1" cm="1">
        <f t="array" ref="BJ30">IF($F30&lt;&gt;BJ$2,1-_xlfn.NORM.DIST(0,INDEX(Rating,$F30)-INDEX(Rating,BJ$2),10,1),"")</f>
        <v>0.40865740101478376</v>
      </c>
      <c r="BK30" s="1" cm="1">
        <f t="array" ref="BK30">IF($F30&lt;&gt;BK$2,1-_xlfn.NORM.DIST(0,INDEX(Rating,$F30)-INDEX(Rating,BK$2),10,1),"")</f>
        <v>0.52670914839907279</v>
      </c>
      <c r="BL30" s="1" cm="1">
        <f t="array" ref="BL30">IF($F30&lt;&gt;BL$2,1-_xlfn.NORM.DIST(0,INDEX(Rating,$F30)-INDEX(Rating,BL$2),10,1),"")</f>
        <v>0.27592173549232291</v>
      </c>
      <c r="BM30" s="1" cm="1">
        <f t="array" ref="BM30">IF($F30&lt;&gt;BM$2,1-_xlfn.NORM.DIST(0,INDEX(Rating,$F30)-INDEX(Rating,BM$2),10,1),"")</f>
        <v>0.67111713264697415</v>
      </c>
      <c r="BN30" s="1" cm="1">
        <f t="array" ref="BN30">IF($F30&lt;&gt;BN$2,1-_xlfn.NORM.DIST(0,INDEX(Rating,$F30)-INDEX(Rating,BN$2),10,1),"")</f>
        <v>0.42739900930869013</v>
      </c>
      <c r="BO30" s="1" cm="1">
        <f t="array" ref="BO30">IF($F30&lt;&gt;BO$2,1-_xlfn.NORM.DIST(0,INDEX(Rating,$F30)-INDEX(Rating,BO$2),10,1),"")</f>
        <v>0.62285966892507605</v>
      </c>
      <c r="BP30" s="1" cm="1">
        <f t="array" ref="BP30">IF($F30&lt;&gt;BP$2,1-_xlfn.NORM.DIST(0,INDEX(Rating,$F30)-INDEX(Rating,BP$2),10,1),"")</f>
        <v>0.68828677622428647</v>
      </c>
      <c r="BQ30" s="1" cm="1">
        <f t="array" ref="BQ30">IF($F30&lt;&gt;BQ$2,1-_xlfn.NORM.DIST(0,INDEX(Rating,$F30)-INDEX(Rating,BQ$2),10,1),"")</f>
        <v>0.26271420749910102</v>
      </c>
      <c r="BR30" s="1" cm="1">
        <f t="array" ref="BR30">IF($F30&lt;&gt;BR$2,1-_xlfn.NORM.DIST(0,INDEX(Rating,$F30)-INDEX(Rating,BR$2),10,1),"")</f>
        <v>0.79160418425336898</v>
      </c>
      <c r="BS30" s="1" cm="1">
        <f t="array" ref="BS30">IF($F30&lt;&gt;BS$2,1-_xlfn.NORM.DIST(0,INDEX(Rating,$F30)-INDEX(Rating,BS$2),10,1),"")</f>
        <v>0.50757944729480475</v>
      </c>
      <c r="BT30" s="1" cm="1">
        <f t="array" ref="BT30">IF($F30&lt;&gt;BT$2,1-_xlfn.NORM.DIST(0,INDEX(Rating,$F30)-INDEX(Rating,BT$2),10,1),"")</f>
        <v>0.58823224674834562</v>
      </c>
      <c r="BU30" s="1" cm="1">
        <f t="array" ref="BU30">IF($F30&lt;&gt;BU$2,1-_xlfn.NORM.DIST(0,INDEX(Rating,$F30)-INDEX(Rating,BU$2),10,1),"")</f>
        <v>0.23916223842057216</v>
      </c>
      <c r="BV30" s="1" cm="1">
        <f t="array" ref="BV30">IF($F30&lt;&gt;BV$2,1-_xlfn.NORM.DIST(0,INDEX(Rating,$F30)-INDEX(Rating,BV$2),10,1),"")</f>
        <v>0.87034004042965185</v>
      </c>
    </row>
    <row r="31" spans="2:74" x14ac:dyDescent="0.25">
      <c r="B31" t="s">
        <v>65</v>
      </c>
      <c r="C31">
        <v>29</v>
      </c>
      <c r="D31" s="2">
        <v>85.34</v>
      </c>
      <c r="F31">
        <v>29</v>
      </c>
      <c r="G31" s="1" cm="1">
        <f t="array" ref="G31">IF($F31&lt;&gt;G$2,1-_xlfn.NORM.DIST(0,INDEX(Rating,$F31)-INDEX(Rating,G$2),10,1),"")</f>
        <v>0.22392627839382584</v>
      </c>
      <c r="H31" s="1" cm="1">
        <f t="array" ref="H31">IF($F31&lt;&gt;H$2,1-_xlfn.NORM.DIST(0,INDEX(Rating,$F31)-INDEX(Rating,H$2),10,1),"")</f>
        <v>0.93447828791108356</v>
      </c>
      <c r="I31" s="1" cm="1">
        <f t="array" ref="I31">IF($F31&lt;&gt;I$2,1-_xlfn.NORM.DIST(0,INDEX(Rating,$F31)-INDEX(Rating,I$2),10,1),"")</f>
        <v>0.96855723701924734</v>
      </c>
      <c r="J31" s="1" cm="1">
        <f t="array" ref="J31">IF($F31&lt;&gt;J$2,1-_xlfn.NORM.DIST(0,INDEX(Rating,$F31)-INDEX(Rating,J$2),10,1),"")</f>
        <v>0.4948138964304436</v>
      </c>
      <c r="K31" s="1" cm="1">
        <f t="array" ref="K31">IF($F31&lt;&gt;K$2,1-_xlfn.NORM.DIST(0,INDEX(Rating,$F31)-INDEX(Rating,K$2),10,1),"")</f>
        <v>0.47926434670771978</v>
      </c>
      <c r="L31" s="1" cm="1">
        <f t="array" ref="L31">IF($F31&lt;&gt;L$2,1-_xlfn.NORM.DIST(0,INDEX(Rating,$F31)-INDEX(Rating,L$2),10,1),"")</f>
        <v>0.50598390980856245</v>
      </c>
      <c r="M31" s="1" cm="1">
        <f t="array" ref="M31">IF($F31&lt;&gt;M$2,1-_xlfn.NORM.DIST(0,INDEX(Rating,$F31)-INDEX(Rating,M$2),10,1),"")</f>
        <v>0.67903427170287822</v>
      </c>
      <c r="N31" s="1" cm="1">
        <f t="array" ref="N31">IF($F31&lt;&gt;N$2,1-_xlfn.NORM.DIST(0,INDEX(Rating,$F31)-INDEX(Rating,N$2),10,1),"")</f>
        <v>0.51037133077400743</v>
      </c>
      <c r="O31" s="1" cm="1">
        <f t="array" ref="O31">IF($F31&lt;&gt;O$2,1-_xlfn.NORM.DIST(0,INDEX(Rating,$F31)-INDEX(Rating,O$2),10,1),"")</f>
        <v>0.72106224257881513</v>
      </c>
      <c r="P31" s="1" cm="1">
        <f t="array" ref="P31">IF($F31&lt;&gt;P$2,1-_xlfn.NORM.DIST(0,INDEX(Rating,$F31)-INDEX(Rating,P$2),10,1),"")</f>
        <v>0.40943445806275736</v>
      </c>
      <c r="Q31" s="1" cm="1">
        <f t="array" ref="Q31">IF($F31&lt;&gt;Q$2,1-_xlfn.NORM.DIST(0,INDEX(Rating,$F31)-INDEX(Rating,Q$2),10,1),"")</f>
        <v>0.58277588069165742</v>
      </c>
      <c r="R31" s="1" cm="1">
        <f t="array" ref="R31">IF($F31&lt;&gt;R$2,1-_xlfn.NORM.DIST(0,INDEX(Rating,$F31)-INDEX(Rating,R$2),10,1),"")</f>
        <v>0.41995836209040383</v>
      </c>
      <c r="S31" s="1" cm="1">
        <f t="array" ref="S31">IF($F31&lt;&gt;S$2,1-_xlfn.NORM.DIST(0,INDEX(Rating,$F31)-INDEX(Rating,S$2),10,1),"")</f>
        <v>0.81407141366683033</v>
      </c>
      <c r="T31" s="1" cm="1">
        <f t="array" ref="T31">IF($F31&lt;&gt;T$2,1-_xlfn.NORM.DIST(0,INDEX(Rating,$F31)-INDEX(Rating,T$2),10,1),"")</f>
        <v>0.61638495930190151</v>
      </c>
      <c r="U31" s="1" cm="1">
        <f t="array" ref="U31">IF($F31&lt;&gt;U$2,1-_xlfn.NORM.DIST(0,INDEX(Rating,$F31)-INDEX(Rating,U$2),10,1),"")</f>
        <v>0.54855049086451302</v>
      </c>
      <c r="V31" s="1" cm="1">
        <f t="array" ref="V31">IF($F31&lt;&gt;V$2,1-_xlfn.NORM.DIST(0,INDEX(Rating,$F31)-INDEX(Rating,V$2),10,1),"")</f>
        <v>0.32563449122032062</v>
      </c>
      <c r="W31" s="1" cm="1">
        <f t="array" ref="W31">IF($F31&lt;&gt;W$2,1-_xlfn.NORM.DIST(0,INDEX(Rating,$F31)-INDEX(Rating,W$2),10,1),"")</f>
        <v>0.81673705253194129</v>
      </c>
      <c r="X31" s="1" cm="1">
        <f t="array" ref="X31">IF($F31&lt;&gt;X$2,1-_xlfn.NORM.DIST(0,INDEX(Rating,$F31)-INDEX(Rating,X$2),10,1),"")</f>
        <v>0.35123068231721044</v>
      </c>
      <c r="Y31" s="1" cm="1">
        <f t="array" ref="Y31">IF($F31&lt;&gt;Y$2,1-_xlfn.NORM.DIST(0,INDEX(Rating,$F31)-INDEX(Rating,Y$2),10,1),"")</f>
        <v>0.97762516850866443</v>
      </c>
      <c r="Z31" s="1" cm="1">
        <f t="array" ref="Z31">IF($F31&lt;&gt;Z$2,1-_xlfn.NORM.DIST(0,INDEX(Rating,$F31)-INDEX(Rating,Z$2),10,1),"")</f>
        <v>0.98414312226943335</v>
      </c>
      <c r="AA31" s="1" cm="1">
        <f t="array" ref="AA31">IF($F31&lt;&gt;AA$2,1-_xlfn.NORM.DIST(0,INDEX(Rating,$F31)-INDEX(Rating,AA$2),10,1),"")</f>
        <v>0.45263767789095388</v>
      </c>
      <c r="AB31" s="1" cm="1">
        <f t="array" ref="AB31">IF($F31&lt;&gt;AB$2,1-_xlfn.NORM.DIST(0,INDEX(Rating,$F31)-INDEX(Rating,AB$2),10,1),"")</f>
        <v>0.56670836046058481</v>
      </c>
      <c r="AC31" s="1" cm="1">
        <f t="array" ref="AC31">IF($F31&lt;&gt;AC$2,1-_xlfn.NORM.DIST(0,INDEX(Rating,$F31)-INDEX(Rating,AC$2),10,1),"")</f>
        <v>0.42074029056089701</v>
      </c>
      <c r="AD31" s="1" cm="1">
        <f t="array" ref="AD31">IF($F31&lt;&gt;AD$2,1-_xlfn.NORM.DIST(0,INDEX(Rating,$F31)-INDEX(Rating,AD$2),10,1),"")</f>
        <v>0.68616182724308916</v>
      </c>
      <c r="AE31" s="1" cm="1">
        <f t="array" ref="AE31">IF($F31&lt;&gt;AE$2,1-_xlfn.NORM.DIST(0,INDEX(Rating,$F31)-INDEX(Rating,AE$2),10,1),"")</f>
        <v>0.3467905196174752</v>
      </c>
      <c r="AF31" s="1" cm="1">
        <f t="array" ref="AF31">IF($F31&lt;&gt;AF$2,1-_xlfn.NORM.DIST(0,INDEX(Rating,$F31)-INDEX(Rating,AF$2),10,1),"")</f>
        <v>0.78581966188346264</v>
      </c>
      <c r="AG31" s="1" cm="1">
        <f t="array" ref="AG31">IF($F31&lt;&gt;AG$2,1-_xlfn.NORM.DIST(0,INDEX(Rating,$F31)-INDEX(Rating,AG$2),10,1),"")</f>
        <v>0.47567960452857139</v>
      </c>
      <c r="AH31" s="1" cm="1">
        <f t="array" ref="AH31">IF($F31&lt;&gt;AH$2,1-_xlfn.NORM.DIST(0,INDEX(Rating,$F31)-INDEX(Rating,AH$2),10,1),"")</f>
        <v>0.54855049086451302</v>
      </c>
      <c r="AI31" s="1" t="str" cm="1">
        <f t="array" ref="AI31">IF($F31&lt;&gt;AI$2,1-_xlfn.NORM.DIST(0,INDEX(Rating,$F31)-INDEX(Rating,AI$2),10,1),"")</f>
        <v/>
      </c>
      <c r="AJ31" s="1" cm="1">
        <f t="array" ref="AJ31">IF($F31&lt;&gt;AJ$2,1-_xlfn.NORM.DIST(0,INDEX(Rating,$F31)-INDEX(Rating,AJ$2),10,1),"")</f>
        <v>0.85588215740317297</v>
      </c>
      <c r="AK31" s="1" cm="1">
        <f t="array" ref="AK31">IF($F31&lt;&gt;AK$2,1-_xlfn.NORM.DIST(0,INDEX(Rating,$F31)-INDEX(Rating,AK$2),10,1),"")</f>
        <v>0.5163520520682412</v>
      </c>
      <c r="AL31" s="1" cm="1">
        <f t="array" ref="AL31">IF($F31&lt;&gt;AL$2,1-_xlfn.NORM.DIST(0,INDEX(Rating,$F31)-INDEX(Rating,AL$2),10,1),"")</f>
        <v>0.54855049086451302</v>
      </c>
      <c r="AM31" s="1" cm="1">
        <f t="array" ref="AM31">IF($F31&lt;&gt;AM$2,1-_xlfn.NORM.DIST(0,INDEX(Rating,$F31)-INDEX(Rating,AM$2),10,1),"")</f>
        <v>0.41410417246965192</v>
      </c>
      <c r="AN31" s="1" cm="1">
        <f t="array" ref="AN31">IF($F31&lt;&gt;AN$2,1-_xlfn.NORM.DIST(0,INDEX(Rating,$F31)-INDEX(Rating,AN$2),10,1),"")</f>
        <v>0.80510547874819194</v>
      </c>
      <c r="AO31" s="1" cm="1">
        <f t="array" ref="AO31">IF($F31&lt;&gt;AO$2,1-_xlfn.NORM.DIST(0,INDEX(Rating,$F31)-INDEX(Rating,AO$2),10,1),"")</f>
        <v>0.25752324344327748</v>
      </c>
      <c r="AP31" s="1" cm="1">
        <f t="array" ref="AP31">IF($F31&lt;&gt;AP$2,1-_xlfn.NORM.DIST(0,INDEX(Rating,$F31)-INDEX(Rating,AP$2),10,1),"")</f>
        <v>0.89831344036533045</v>
      </c>
      <c r="AQ31" s="1" cm="1">
        <f t="array" ref="AQ31">IF($F31&lt;&gt;AQ$2,1-_xlfn.NORM.DIST(0,INDEX(Rating,$F31)-INDEX(Rating,AQ$2),10,1),"")</f>
        <v>0.51954035202942395</v>
      </c>
      <c r="AR31" s="1" cm="1">
        <f t="array" ref="AR31">IF($F31&lt;&gt;AR$2,1-_xlfn.NORM.DIST(0,INDEX(Rating,$F31)-INDEX(Rating,AR$2),10,1),"")</f>
        <v>0.50079788402888048</v>
      </c>
      <c r="AS31" s="1" cm="1">
        <f t="array" ref="AS31">IF($F31&lt;&gt;AS$2,1-_xlfn.NORM.DIST(0,INDEX(Rating,$F31)-INDEX(Rating,AS$2),10,1),"")</f>
        <v>0.5461737291019273</v>
      </c>
      <c r="AT31" s="1" cm="1">
        <f t="array" ref="AT31">IF($F31&lt;&gt;AT$2,1-_xlfn.NORM.DIST(0,INDEX(Rating,$F31)-INDEX(Rating,AT$2),10,1),"")</f>
        <v>0.63457685695412613</v>
      </c>
      <c r="AU31" s="1" cm="1">
        <f t="array" ref="AU31">IF($F31&lt;&gt;AU$2,1-_xlfn.NORM.DIST(0,INDEX(Rating,$F31)-INDEX(Rating,AU$2),10,1),"")</f>
        <v>0.4653357560542859</v>
      </c>
      <c r="AV31" s="1" cm="1">
        <f t="array" ref="AV31">IF($F31&lt;&gt;AV$2,1-_xlfn.NORM.DIST(0,INDEX(Rating,$F31)-INDEX(Rating,AV$2),10,1),"")</f>
        <v>0.66458166262983043</v>
      </c>
      <c r="AW31" s="1" cm="1">
        <f t="array" ref="AW31">IF($F31&lt;&gt;AW$2,1-_xlfn.NORM.DIST(0,INDEX(Rating,$F31)-INDEX(Rating,AW$2),10,1),"")</f>
        <v>0.53665098020354951</v>
      </c>
      <c r="AX31" s="1" cm="1">
        <f t="array" ref="AX31">IF($F31&lt;&gt;AX$2,1-_xlfn.NORM.DIST(0,INDEX(Rating,$F31)-INDEX(Rating,AX$2),10,1),"")</f>
        <v>0.62095883383065331</v>
      </c>
      <c r="AY31" s="1" cm="1">
        <f t="array" ref="AY31">IF($F31&lt;&gt;AY$2,1-_xlfn.NORM.DIST(0,INDEX(Rating,$F31)-INDEX(Rating,AY$2),10,1),"")</f>
        <v>0.64802729242416279</v>
      </c>
      <c r="AZ31" s="1" cm="1">
        <f t="array" ref="AZ31">IF($F31&lt;&gt;AZ$2,1-_xlfn.NORM.DIST(0,INDEX(Rating,$F31)-INDEX(Rating,AZ$2),10,1),"")</f>
        <v>0.4538262708980727</v>
      </c>
      <c r="BA31" s="1" cm="1">
        <f t="array" ref="BA31">IF($F31&lt;&gt;BA$2,1-_xlfn.NORM.DIST(0,INDEX(Rating,$F31)-INDEX(Rating,BA$2),10,1),"")</f>
        <v>0.88952388623447565</v>
      </c>
      <c r="BB31" s="1" cm="1">
        <f t="array" ref="BB31">IF($F31&lt;&gt;BB$2,1-_xlfn.NORM.DIST(0,INDEX(Rating,$F31)-INDEX(Rating,BB$2),10,1),"")</f>
        <v>0.47050519263109725</v>
      </c>
      <c r="BC31" s="1" cm="1">
        <f t="array" ref="BC31">IF($F31&lt;&gt;BC$2,1-_xlfn.NORM.DIST(0,INDEX(Rating,$F31)-INDEX(Rating,BC$2),10,1),"")</f>
        <v>0.55803930578638838</v>
      </c>
      <c r="BD31" s="1" cm="1">
        <f t="array" ref="BD31">IF($F31&lt;&gt;BD$2,1-_xlfn.NORM.DIST(0,INDEX(Rating,$F31)-INDEX(Rating,BD$2),10,1),"")</f>
        <v>0.30432550478330456</v>
      </c>
      <c r="BE31" s="1" cm="1">
        <f t="array" ref="BE31">IF($F31&lt;&gt;BE$2,1-_xlfn.NORM.DIST(0,INDEX(Rating,$F31)-INDEX(Rating,BE$2),10,1),"")</f>
        <v>0.82147478648851213</v>
      </c>
      <c r="BF31" s="1" cm="1">
        <f t="array" ref="BF31">IF($F31&lt;&gt;BF$2,1-_xlfn.NORM.DIST(0,INDEX(Rating,$F31)-INDEX(Rating,BF$2),10,1),"")</f>
        <v>0.32239930255122007</v>
      </c>
      <c r="BG31" s="1" cm="1">
        <f t="array" ref="BG31">IF($F31&lt;&gt;BG$2,1-_xlfn.NORM.DIST(0,INDEX(Rating,$F31)-INDEX(Rating,BG$2),10,1),"")</f>
        <v>0.94887057470179126</v>
      </c>
      <c r="BH31" s="1" cm="1">
        <f t="array" ref="BH31">IF($F31&lt;&gt;BH$2,1-_xlfn.NORM.DIST(0,INDEX(Rating,$F31)-INDEX(Rating,BH$2),10,1),"")</f>
        <v>0.48324934905923533</v>
      </c>
      <c r="BI31" s="1" cm="1">
        <f t="array" ref="BI31">IF($F31&lt;&gt;BI$2,1-_xlfn.NORM.DIST(0,INDEX(Rating,$F31)-INDEX(Rating,BI$2),10,1),"")</f>
        <v>0.50159576486623192</v>
      </c>
      <c r="BJ31" s="1" cm="1">
        <f t="array" ref="BJ31">IF($F31&lt;&gt;BJ$2,1-_xlfn.NORM.DIST(0,INDEX(Rating,$F31)-INDEX(Rating,BJ$2),10,1),"")</f>
        <v>0.45660124516791178</v>
      </c>
      <c r="BK31" s="1" cm="1">
        <f t="array" ref="BK31">IF($F31&lt;&gt;BK$2,1-_xlfn.NORM.DIST(0,INDEX(Rating,$F31)-INDEX(Rating,BK$2),10,1),"")</f>
        <v>0.57495359160499893</v>
      </c>
      <c r="BL31" s="1" cm="1">
        <f t="array" ref="BL31">IF($F31&lt;&gt;BL$2,1-_xlfn.NORM.DIST(0,INDEX(Rating,$F31)-INDEX(Rating,BL$2),10,1),"")</f>
        <v>0.31810658958927973</v>
      </c>
      <c r="BM31" s="1" cm="1">
        <f t="array" ref="BM31">IF($F31&lt;&gt;BM$2,1-_xlfn.NORM.DIST(0,INDEX(Rating,$F31)-INDEX(Rating,BM$2),10,1),"")</f>
        <v>0.71396311791002154</v>
      </c>
      <c r="BN31" s="1" cm="1">
        <f t="array" ref="BN31">IF($F31&lt;&gt;BN$2,1-_xlfn.NORM.DIST(0,INDEX(Rating,$F31)-INDEX(Rating,BN$2),10,1),"")</f>
        <v>0.47567960452857139</v>
      </c>
      <c r="BO31" s="1" cm="1">
        <f t="array" ref="BO31">IF($F31&lt;&gt;BO$2,1-_xlfn.NORM.DIST(0,INDEX(Rating,$F31)-INDEX(Rating,BO$2),10,1),"")</f>
        <v>0.66821878628098119</v>
      </c>
      <c r="BP31" s="1" cm="1">
        <f t="array" ref="BP31">IF($F31&lt;&gt;BP$2,1-_xlfn.NORM.DIST(0,INDEX(Rating,$F31)-INDEX(Rating,BP$2),10,1),"")</f>
        <v>0.7300618301391999</v>
      </c>
      <c r="BQ31" s="1" cm="1">
        <f t="array" ref="BQ31">IF($F31&lt;&gt;BQ$2,1-_xlfn.NORM.DIST(0,INDEX(Rating,$F31)-INDEX(Rating,BQ$2),10,1),"")</f>
        <v>0.30397566034627299</v>
      </c>
      <c r="BR31" s="1" cm="1">
        <f t="array" ref="BR31">IF($F31&lt;&gt;BR$2,1-_xlfn.NORM.DIST(0,INDEX(Rating,$F31)-INDEX(Rating,BR$2),10,1),"")</f>
        <v>0.82484805350281487</v>
      </c>
      <c r="BS31" s="1" cm="1">
        <f t="array" ref="BS31">IF($F31&lt;&gt;BS$2,1-_xlfn.NORM.DIST(0,INDEX(Rating,$F31)-INDEX(Rating,BS$2),10,1),"")</f>
        <v>0.55606502882857445</v>
      </c>
      <c r="BT31" s="1" cm="1">
        <f t="array" ref="BT31">IF($F31&lt;&gt;BT$2,1-_xlfn.NORM.DIST(0,INDEX(Rating,$F31)-INDEX(Rating,BT$2),10,1),"")</f>
        <v>0.6349528146341985</v>
      </c>
      <c r="BU31" s="1" cm="1">
        <f t="array" ref="BU31">IF($F31&lt;&gt;BU$2,1-_xlfn.NORM.DIST(0,INDEX(Rating,$F31)-INDEX(Rating,BU$2),10,1),"")</f>
        <v>0.27860185335783705</v>
      </c>
      <c r="BV31" s="1" cm="1">
        <f t="array" ref="BV31">IF($F31&lt;&gt;BV$2,1-_xlfn.NORM.DIST(0,INDEX(Rating,$F31)-INDEX(Rating,BV$2),10,1),"")</f>
        <v>0.89435022633314476</v>
      </c>
    </row>
    <row r="32" spans="2:74" x14ac:dyDescent="0.25">
      <c r="B32" t="s">
        <v>66</v>
      </c>
      <c r="C32">
        <v>30</v>
      </c>
      <c r="D32" s="2">
        <v>74.72</v>
      </c>
      <c r="F32">
        <v>30</v>
      </c>
      <c r="G32" s="1" cm="1">
        <f t="array" ref="G32">IF($F32&lt;&gt;G$2,1-_xlfn.NORM.DIST(0,INDEX(Rating,$F32)-INDEX(Rating,G$2),10,1),"")</f>
        <v>3.4303428433228977E-2</v>
      </c>
      <c r="H32" s="1" cm="1">
        <f t="array" ref="H32">IF($F32&lt;&gt;H$2,1-_xlfn.NORM.DIST(0,INDEX(Rating,$F32)-INDEX(Rating,H$2),10,1),"")</f>
        <v>0.67292340169655329</v>
      </c>
      <c r="I32" s="1" cm="1">
        <f t="array" ref="I32">IF($F32&lt;&gt;I$2,1-_xlfn.NORM.DIST(0,INDEX(Rating,$F32)-INDEX(Rating,I$2),10,1),"")</f>
        <v>0.78756475494401268</v>
      </c>
      <c r="J32" s="1" cm="1">
        <f t="array" ref="J32">IF($F32&lt;&gt;J$2,1-_xlfn.NORM.DIST(0,INDEX(Rating,$F32)-INDEX(Rating,J$2),10,1),"")</f>
        <v>0.14118736416512889</v>
      </c>
      <c r="K32" s="1" cm="1">
        <f t="array" ref="K32">IF($F32&lt;&gt;K$2,1-_xlfn.NORM.DIST(0,INDEX(Rating,$F32)-INDEX(Rating,K$2),10,1),"")</f>
        <v>0.13263959332622122</v>
      </c>
      <c r="L32" s="1" cm="1">
        <f t="array" ref="L32">IF($F32&lt;&gt;L$2,1-_xlfn.NORM.DIST(0,INDEX(Rating,$F32)-INDEX(Rating,L$2),10,1),"")</f>
        <v>0.14754978909554961</v>
      </c>
      <c r="M32" s="1" cm="1">
        <f t="array" ref="M32">IF($F32&lt;&gt;M$2,1-_xlfn.NORM.DIST(0,INDEX(Rating,$F32)-INDEX(Rating,M$2),10,1),"")</f>
        <v>0.27525369030370916</v>
      </c>
      <c r="N32" s="1" cm="1">
        <f t="array" ref="N32">IF($F32&lt;&gt;N$2,1-_xlfn.NORM.DIST(0,INDEX(Rating,$F32)-INDEX(Rating,N$2),10,1),"")</f>
        <v>0.15010107125827743</v>
      </c>
      <c r="O32" s="1" cm="1">
        <f t="array" ref="O32">IF($F32&lt;&gt;O$2,1-_xlfn.NORM.DIST(0,INDEX(Rating,$F32)-INDEX(Rating,O$2),10,1),"")</f>
        <v>0.3170371889515291</v>
      </c>
      <c r="P32" s="1" cm="1">
        <f t="array" ref="P32">IF($F32&lt;&gt;P$2,1-_xlfn.NORM.DIST(0,INDEX(Rating,$F32)-INDEX(Rating,P$2),10,1),"")</f>
        <v>9.8351838756954857E-2</v>
      </c>
      <c r="Q32" s="1" cm="1">
        <f t="array" ref="Q32">IF($F32&lt;&gt;Q$2,1-_xlfn.NORM.DIST(0,INDEX(Rating,$F32)-INDEX(Rating,Q$2),10,1),"")</f>
        <v>0.1968296521018067</v>
      </c>
      <c r="R32" s="1" cm="1">
        <f t="array" ref="R32">IF($F32&lt;&gt;R$2,1-_xlfn.NORM.DIST(0,INDEX(Rating,$F32)-INDEX(Rating,R$2),10,1),"")</f>
        <v>0.10311501347578123</v>
      </c>
      <c r="S32" s="1" cm="1">
        <f t="array" ref="S32">IF($F32&lt;&gt;S$2,1-_xlfn.NORM.DIST(0,INDEX(Rating,$F32)-INDEX(Rating,S$2),10,1),"")</f>
        <v>0.43289832069955758</v>
      </c>
      <c r="T32" s="1" cm="1">
        <f t="array" ref="T32">IF($F32&lt;&gt;T$2,1-_xlfn.NORM.DIST(0,INDEX(Rating,$F32)-INDEX(Rating,T$2),10,1),"")</f>
        <v>0.22183815109251837</v>
      </c>
      <c r="U32" s="1" cm="1">
        <f t="array" ref="U32">IF($F32&lt;&gt;U$2,1-_xlfn.NORM.DIST(0,INDEX(Rating,$F32)-INDEX(Rating,U$2),10,1),"")</f>
        <v>0.17360878033862437</v>
      </c>
      <c r="V32" s="1" cm="1">
        <f t="array" ref="V32">IF($F32&lt;&gt;V$2,1-_xlfn.NORM.DIST(0,INDEX(Rating,$F32)-INDEX(Rating,V$2),10,1),"")</f>
        <v>6.5012919745128794E-2</v>
      </c>
      <c r="W32" s="1" cm="1">
        <f t="array" ref="W32">IF($F32&lt;&gt;W$2,1-_xlfn.NORM.DIST(0,INDEX(Rating,$F32)-INDEX(Rating,W$2),10,1),"")</f>
        <v>0.43683443691563251</v>
      </c>
      <c r="X32" s="1" cm="1">
        <f t="array" ref="X32">IF($F32&lt;&gt;X$2,1-_xlfn.NORM.DIST(0,INDEX(Rating,$F32)-INDEX(Rating,X$2),10,1),"")</f>
        <v>7.4369487670258638E-2</v>
      </c>
      <c r="Y32" s="1" cm="1">
        <f t="array" ref="Y32">IF($F32&lt;&gt;Y$2,1-_xlfn.NORM.DIST(0,INDEX(Rating,$F32)-INDEX(Rating,Y$2),10,1),"")</f>
        <v>0.82767056198712818</v>
      </c>
      <c r="Z32" s="1" cm="1">
        <f t="array" ref="Z32">IF($F32&lt;&gt;Z$2,1-_xlfn.NORM.DIST(0,INDEX(Rating,$F32)-INDEX(Rating,Z$2),10,1),"")</f>
        <v>0.8612605038772807</v>
      </c>
      <c r="AA32" s="1" cm="1">
        <f t="array" ref="AA32">IF($F32&lt;&gt;AA$2,1-_xlfn.NORM.DIST(0,INDEX(Rating,$F32)-INDEX(Rating,AA$2),10,1),"")</f>
        <v>0.11880136165203248</v>
      </c>
      <c r="AB32" s="1" cm="1">
        <f t="array" ref="AB32">IF($F32&lt;&gt;AB$2,1-_xlfn.NORM.DIST(0,INDEX(Rating,$F32)-INDEX(Rating,AB$2),10,1),"")</f>
        <v>0.18566094557883606</v>
      </c>
      <c r="AC32" s="1" cm="1">
        <f t="array" ref="AC32">IF($F32&lt;&gt;AC$2,1-_xlfn.NORM.DIST(0,INDEX(Rating,$F32)-INDEX(Rating,AC$2),10,1),"")</f>
        <v>0.10347439318864882</v>
      </c>
      <c r="AD32" s="1" cm="1">
        <f t="array" ref="AD32">IF($F32&lt;&gt;AD$2,1-_xlfn.NORM.DIST(0,INDEX(Rating,$F32)-INDEX(Rating,AD$2),10,1),"")</f>
        <v>0.2819697277610409</v>
      </c>
      <c r="AE32" s="1" cm="1">
        <f t="array" ref="AE32">IF($F32&lt;&gt;AE$2,1-_xlfn.NORM.DIST(0,INDEX(Rating,$F32)-INDEX(Rating,AE$2),10,1),"")</f>
        <v>7.269630980500974E-2</v>
      </c>
      <c r="AF32" s="1" cm="1">
        <f t="array" ref="AF32">IF($F32&lt;&gt;AF$2,1-_xlfn.NORM.DIST(0,INDEX(Rating,$F32)-INDEX(Rating,AF$2),10,1),"")</f>
        <v>0.39358012680196031</v>
      </c>
      <c r="AG32" s="1" cm="1">
        <f t="array" ref="AG32">IF($F32&lt;&gt;AG$2,1-_xlfn.NORM.DIST(0,INDEX(Rating,$F32)-INDEX(Rating,AG$2),10,1),"")</f>
        <v>0.13071874722557697</v>
      </c>
      <c r="AH32" s="1" cm="1">
        <f t="array" ref="AH32">IF($F32&lt;&gt;AH$2,1-_xlfn.NORM.DIST(0,INDEX(Rating,$F32)-INDEX(Rating,AH$2),10,1),"")</f>
        <v>0.17360878033862437</v>
      </c>
      <c r="AI32" s="1" cm="1">
        <f t="array" ref="AI32">IF($F32&lt;&gt;AI$2,1-_xlfn.NORM.DIST(0,INDEX(Rating,$F32)-INDEX(Rating,AI$2),10,1),"")</f>
        <v>0.14411784259682703</v>
      </c>
      <c r="AJ32" s="1" t="str" cm="1">
        <f t="array" ref="AJ32">IF($F32&lt;&gt;AJ$2,1-_xlfn.NORM.DIST(0,INDEX(Rating,$F32)-INDEX(Rating,AJ$2),10,1),"")</f>
        <v/>
      </c>
      <c r="AK32" s="1" cm="1">
        <f t="array" ref="AK32">IF($F32&lt;&gt;AK$2,1-_xlfn.NORM.DIST(0,INDEX(Rating,$F32)-INDEX(Rating,AK$2),10,1),"")</f>
        <v>0.15362721935639434</v>
      </c>
      <c r="AL32" s="1" cm="1">
        <f t="array" ref="AL32">IF($F32&lt;&gt;AL$2,1-_xlfn.NORM.DIST(0,INDEX(Rating,$F32)-INDEX(Rating,AL$2),10,1),"")</f>
        <v>0.17360878033862437</v>
      </c>
      <c r="AM32" s="1" cm="1">
        <f t="array" ref="AM32">IF($F32&lt;&gt;AM$2,1-_xlfn.NORM.DIST(0,INDEX(Rating,$F32)-INDEX(Rating,AM$2),10,1),"")</f>
        <v>0.1004485279457924</v>
      </c>
      <c r="AN32" s="1" cm="1">
        <f t="array" ref="AN32">IF($F32&lt;&gt;AN$2,1-_xlfn.NORM.DIST(0,INDEX(Rating,$F32)-INDEX(Rating,AN$2),10,1),"")</f>
        <v>0.41995836209040383</v>
      </c>
      <c r="AO32" s="1" cm="1">
        <f t="array" ref="AO32">IF($F32&lt;&gt;AO$2,1-_xlfn.NORM.DIST(0,INDEX(Rating,$F32)-INDEX(Rating,AO$2),10,1),"")</f>
        <v>4.3356269796281488E-2</v>
      </c>
      <c r="AP32" s="1" cm="1">
        <f t="array" ref="AP32">IF($F32&lt;&gt;AP$2,1-_xlfn.NORM.DIST(0,INDEX(Rating,$F32)-INDEX(Rating,AP$2),10,1),"")</f>
        <v>0.5831661634824421</v>
      </c>
      <c r="AQ32" s="1" cm="1">
        <f t="array" ref="AQ32">IF($F32&lt;&gt;AQ$2,1-_xlfn.NORM.DIST(0,INDEX(Rating,$F32)-INDEX(Rating,AQ$2),10,1),"")</f>
        <v>0.15553008046452677</v>
      </c>
      <c r="AR32" s="1" cm="1">
        <f t="array" ref="AR32">IF($F32&lt;&gt;AR$2,1-_xlfn.NORM.DIST(0,INDEX(Rating,$F32)-INDEX(Rating,AR$2),10,1),"")</f>
        <v>0.14457229966390983</v>
      </c>
      <c r="AS32" s="1" cm="1">
        <f t="array" ref="AS32">IF($F32&lt;&gt;AS$2,1-_xlfn.NORM.DIST(0,INDEX(Rating,$F32)-INDEX(Rating,AS$2),10,1),"")</f>
        <v>0.1720742931135627</v>
      </c>
      <c r="AT32" s="1" cm="1">
        <f t="array" ref="AT32">IF($F32&lt;&gt;AT$2,1-_xlfn.NORM.DIST(0,INDEX(Rating,$F32)-INDEX(Rating,AT$2),10,1),"")</f>
        <v>0.23637864340795756</v>
      </c>
      <c r="AU32" s="1" cm="1">
        <f t="array" ref="AU32">IF($F32&lt;&gt;AU$2,1-_xlfn.NORM.DIST(0,INDEX(Rating,$F32)-INDEX(Rating,AU$2),10,1),"")</f>
        <v>0.12527799033027731</v>
      </c>
      <c r="AV32" s="1" cm="1">
        <f t="array" ref="AV32">IF($F32&lt;&gt;AV$2,1-_xlfn.NORM.DIST(0,INDEX(Rating,$F32)-INDEX(Rating,AV$2),10,1),"")</f>
        <v>0.26206242179899042</v>
      </c>
      <c r="AW32" s="1" cm="1">
        <f t="array" ref="AW32">IF($F32&lt;&gt;AW$2,1-_xlfn.NORM.DIST(0,INDEX(Rating,$F32)-INDEX(Rating,AW$2),10,1),"")</f>
        <v>0.16602324606352947</v>
      </c>
      <c r="AX32" s="1" cm="1">
        <f t="array" ref="AX32">IF($F32&lt;&gt;AX$2,1-_xlfn.NORM.DIST(0,INDEX(Rating,$F32)-INDEX(Rating,AX$2),10,1),"")</f>
        <v>0.22542461087227772</v>
      </c>
      <c r="AY32" s="1" cm="1">
        <f t="array" ref="AY32">IF($F32&lt;&gt;AY$2,1-_xlfn.NORM.DIST(0,INDEX(Rating,$F32)-INDEX(Rating,AY$2),10,1),"")</f>
        <v>0.24761947543107254</v>
      </c>
      <c r="AZ32" s="1" cm="1">
        <f t="array" ref="AZ32">IF($F32&lt;&gt;AZ$2,1-_xlfn.NORM.DIST(0,INDEX(Rating,$F32)-INDEX(Rating,AZ$2),10,1),"")</f>
        <v>0.11939830311473043</v>
      </c>
      <c r="BA32" s="1" cm="1">
        <f t="array" ref="BA32">IF($F32&lt;&gt;BA$2,1-_xlfn.NORM.DIST(0,INDEX(Rating,$F32)-INDEX(Rating,BA$2),10,1),"")</f>
        <v>0.5643470730651059</v>
      </c>
      <c r="BB32" s="1" cm="1">
        <f t="array" ref="BB32">IF($F32&lt;&gt;BB$2,1-_xlfn.NORM.DIST(0,INDEX(Rating,$F32)-INDEX(Rating,BB$2),10,1),"")</f>
        <v>0.12797828215141538</v>
      </c>
      <c r="BC32" s="1" cm="1">
        <f t="array" ref="BC32">IF($F32&lt;&gt;BC$2,1-_xlfn.NORM.DIST(0,INDEX(Rating,$F32)-INDEX(Rating,BC$2),10,1),"")</f>
        <v>0.17983344745293062</v>
      </c>
      <c r="BD32" s="1" cm="1">
        <f t="array" ref="BD32">IF($F32&lt;&gt;BD$2,1-_xlfn.NORM.DIST(0,INDEX(Rating,$F32)-INDEX(Rating,BD$2),10,1),"")</f>
        <v>5.7743724719286127E-2</v>
      </c>
      <c r="BE32" s="1" cm="1">
        <f t="array" ref="BE32">IF($F32&lt;&gt;BE$2,1-_xlfn.NORM.DIST(0,INDEX(Rating,$F32)-INDEX(Rating,BE$2),10,1),"")</f>
        <v>0.44393497117142555</v>
      </c>
      <c r="BF32" s="1" cm="1">
        <f t="array" ref="BF32">IF($F32&lt;&gt;BF$2,1-_xlfn.NORM.DIST(0,INDEX(Rating,$F32)-INDEX(Rating,BF$2),10,1),"")</f>
        <v>6.387935271322176E-2</v>
      </c>
      <c r="BG32" s="1" cm="1">
        <f t="array" ref="BG32">IF($F32&lt;&gt;BG$2,1-_xlfn.NORM.DIST(0,INDEX(Rating,$F32)-INDEX(Rating,BG$2),10,1),"")</f>
        <v>0.7163390126734549</v>
      </c>
      <c r="BH32" s="1" cm="1">
        <f t="array" ref="BH32">IF($F32&lt;&gt;BH$2,1-_xlfn.NORM.DIST(0,INDEX(Rating,$F32)-INDEX(Rating,BH$2),10,1),"")</f>
        <v>0.13479656884485114</v>
      </c>
      <c r="BI32" s="1" cm="1">
        <f t="array" ref="BI32">IF($F32&lt;&gt;BI$2,1-_xlfn.NORM.DIST(0,INDEX(Rating,$F32)-INDEX(Rating,BI$2),10,1),"")</f>
        <v>0.14502772120163043</v>
      </c>
      <c r="BJ32" s="1" cm="1">
        <f t="array" ref="BJ32">IF($F32&lt;&gt;BJ$2,1-_xlfn.NORM.DIST(0,INDEX(Rating,$F32)-INDEX(Rating,BJ$2),10,1),"")</f>
        <v>0.12079938857581807</v>
      </c>
      <c r="BK32" s="1" cm="1">
        <f t="array" ref="BK32">IF($F32&lt;&gt;BK$2,1-_xlfn.NORM.DIST(0,INDEX(Rating,$F32)-INDEX(Rating,BK$2),10,1),"")</f>
        <v>0.19133153886014287</v>
      </c>
      <c r="BL32" s="1" cm="1">
        <f t="array" ref="BL32">IF($F32&lt;&gt;BL$2,1-_xlfn.NORM.DIST(0,INDEX(Rating,$F32)-INDEX(Rating,BL$2),10,1),"")</f>
        <v>6.239191401912314E-2</v>
      </c>
      <c r="BM32" s="1" cm="1">
        <f t="array" ref="BM32">IF($F32&lt;&gt;BM$2,1-_xlfn.NORM.DIST(0,INDEX(Rating,$F32)-INDEX(Rating,BM$2),10,1),"")</f>
        <v>0.30959452566341183</v>
      </c>
      <c r="BN32" s="1" cm="1">
        <f t="array" ref="BN32">IF($F32&lt;&gt;BN$2,1-_xlfn.NORM.DIST(0,INDEX(Rating,$F32)-INDEX(Rating,BN$2),10,1),"")</f>
        <v>0.13071874722557697</v>
      </c>
      <c r="BO32" s="1" cm="1">
        <f t="array" ref="BO32">IF($F32&lt;&gt;BO$2,1-_xlfn.NORM.DIST(0,INDEX(Rating,$F32)-INDEX(Rating,BO$2),10,1),"")</f>
        <v>0.26532961757908446</v>
      </c>
      <c r="BP32" s="1" cm="1">
        <f t="array" ref="BP32">IF($F32&lt;&gt;BP$2,1-_xlfn.NORM.DIST(0,INDEX(Rating,$F32)-INDEX(Rating,BP$2),10,1),"")</f>
        <v>0.32671582832100943</v>
      </c>
      <c r="BQ32" s="1" cm="1">
        <f t="array" ref="BQ32">IF($F32&lt;&gt;BQ$2,1-_xlfn.NORM.DIST(0,INDEX(Rating,$F32)-INDEX(Rating,BQ$2),10,1),"")</f>
        <v>5.7628222276153163E-2</v>
      </c>
      <c r="BR32" s="1" cm="1">
        <f t="array" ref="BR32">IF($F32&lt;&gt;BR$2,1-_xlfn.NORM.DIST(0,INDEX(Rating,$F32)-INDEX(Rating,BR$2),10,1),"")</f>
        <v>0.44907448652068827</v>
      </c>
      <c r="BS32" s="1" cm="1">
        <f t="array" ref="BS32">IF($F32&lt;&gt;BS$2,1-_xlfn.NORM.DIST(0,INDEX(Rating,$F32)-INDEX(Rating,BS$2),10,1),"")</f>
        <v>0.17852521351148787</v>
      </c>
      <c r="BT32" s="1" cm="1">
        <f t="array" ref="BT32">IF($F32&lt;&gt;BT$2,1-_xlfn.NORM.DIST(0,INDEX(Rating,$F32)-INDEX(Rating,BT$2),10,1),"")</f>
        <v>0.23668704832971299</v>
      </c>
      <c r="BU32" s="1" cm="1">
        <f t="array" ref="BU32">IF($F32&lt;&gt;BU$2,1-_xlfn.NORM.DIST(0,INDEX(Rating,$F32)-INDEX(Rating,BU$2),10,1),"")</f>
        <v>4.9573817356131533E-2</v>
      </c>
      <c r="BV32" s="1" cm="1">
        <f t="array" ref="BV32">IF($F32&lt;&gt;BV$2,1-_xlfn.NORM.DIST(0,INDEX(Rating,$F32)-INDEX(Rating,BV$2),10,1),"")</f>
        <v>0.57456167440985784</v>
      </c>
    </row>
    <row r="33" spans="2:74" x14ac:dyDescent="0.25">
      <c r="B33" t="s">
        <v>67</v>
      </c>
      <c r="C33">
        <v>31</v>
      </c>
      <c r="D33" s="2">
        <v>84.93</v>
      </c>
      <c r="F33">
        <v>31</v>
      </c>
      <c r="G33" s="1" cm="1">
        <f t="array" ref="G33">IF($F33&lt;&gt;G$2,1-_xlfn.NORM.DIST(0,INDEX(Rating,$F33)-INDEX(Rating,G$2),10,1),"")</f>
        <v>0.21185539858339664</v>
      </c>
      <c r="H33" s="1" cm="1">
        <f t="array" ref="H33">IF($F33&lt;&gt;H$2,1-_xlfn.NORM.DIST(0,INDEX(Rating,$F33)-INDEX(Rating,H$2),10,1),"")</f>
        <v>0.92908360538827117</v>
      </c>
      <c r="I33" s="1" cm="1">
        <f t="array" ref="I33">IF($F33&lt;&gt;I$2,1-_xlfn.NORM.DIST(0,INDEX(Rating,$F33)-INDEX(Rating,I$2),10,1),"")</f>
        <v>0.96554428496068745</v>
      </c>
      <c r="J33" s="1" cm="1">
        <f t="array" ref="J33">IF($F33&lt;&gt;J$2,1-_xlfn.NORM.DIST(0,INDEX(Rating,$F33)-INDEX(Rating,J$2),10,1),"")</f>
        <v>0.47846758212161056</v>
      </c>
      <c r="K33" s="1" cm="1">
        <f t="array" ref="K33">IF($F33&lt;&gt;K$2,1-_xlfn.NORM.DIST(0,INDEX(Rating,$F33)-INDEX(Rating,K$2),10,1),"")</f>
        <v>0.46295178061181197</v>
      </c>
      <c r="L33" s="1" cm="1">
        <f t="array" ref="L33">IF($F33&lt;&gt;L$2,1-_xlfn.NORM.DIST(0,INDEX(Rating,$F33)-INDEX(Rating,L$2),10,1),"")</f>
        <v>0.48962866922599313</v>
      </c>
      <c r="M33" s="1" cm="1">
        <f t="array" ref="M33">IF($F33&lt;&gt;M$2,1-_xlfn.NORM.DIST(0,INDEX(Rating,$F33)-INDEX(Rating,M$2),10,1),"")</f>
        <v>0.66421709335542911</v>
      </c>
      <c r="N33" s="1" cm="1">
        <f t="array" ref="N33">IF($F33&lt;&gt;N$2,1-_xlfn.NORM.DIST(0,INDEX(Rating,$F33)-INDEX(Rating,N$2),10,1),"")</f>
        <v>0.49401609019143811</v>
      </c>
      <c r="O33" s="1" cm="1">
        <f t="array" ref="O33">IF($F33&lt;&gt;O$2,1-_xlfn.NORM.DIST(0,INDEX(Rating,$F33)-INDEX(Rating,O$2),10,1),"")</f>
        <v>0.70712324119419501</v>
      </c>
      <c r="P33" s="1" cm="1">
        <f t="array" ref="P33">IF($F33&lt;&gt;P$2,1-_xlfn.NORM.DIST(0,INDEX(Rating,$F33)-INDEX(Rating,P$2),10,1),"")</f>
        <v>0.39358012680196097</v>
      </c>
      <c r="Q33" s="1" cm="1">
        <f t="array" ref="Q33">IF($F33&lt;&gt;Q$2,1-_xlfn.NORM.DIST(0,INDEX(Rating,$F33)-INDEX(Rating,Q$2),10,1),"")</f>
        <v>0.56670836046058481</v>
      </c>
      <c r="R33" s="1" cm="1">
        <f t="array" ref="R33">IF($F33&lt;&gt;R$2,1-_xlfn.NORM.DIST(0,INDEX(Rating,$F33)-INDEX(Rating,R$2),10,1),"")</f>
        <v>0.40400269872565242</v>
      </c>
      <c r="S33" s="1" cm="1">
        <f t="array" ref="S33">IF($F33&lt;&gt;S$2,1-_xlfn.NORM.DIST(0,INDEX(Rating,$F33)-INDEX(Rating,S$2),10,1),"")</f>
        <v>0.80289295397276783</v>
      </c>
      <c r="T33" s="1" cm="1">
        <f t="array" ref="T33">IF($F33&lt;&gt;T$2,1-_xlfn.NORM.DIST(0,INDEX(Rating,$F33)-INDEX(Rating,T$2),10,1),"")</f>
        <v>0.6006384503843829</v>
      </c>
      <c r="U33" s="1" cm="1">
        <f t="array" ref="U33">IF($F33&lt;&gt;U$2,1-_xlfn.NORM.DIST(0,INDEX(Rating,$F33)-INDEX(Rating,U$2),10,1),"")</f>
        <v>0.53227902374694103</v>
      </c>
      <c r="V33" s="1" cm="1">
        <f t="array" ref="V33">IF($F33&lt;&gt;V$2,1-_xlfn.NORM.DIST(0,INDEX(Rating,$F33)-INDEX(Rating,V$2),10,1),"")</f>
        <v>0.31100629367043742</v>
      </c>
      <c r="W33" s="1" cm="1">
        <f t="array" ref="W33">IF($F33&lt;&gt;W$2,1-_xlfn.NORM.DIST(0,INDEX(Rating,$F33)-INDEX(Rating,W$2),10,1),"")</f>
        <v>0.80565624108377609</v>
      </c>
      <c r="X33" s="1" cm="1">
        <f t="array" ref="X33">IF($F33&lt;&gt;X$2,1-_xlfn.NORM.DIST(0,INDEX(Rating,$F33)-INDEX(Rating,X$2),10,1),"")</f>
        <v>0.33614763052910779</v>
      </c>
      <c r="Y33" s="1" cm="1">
        <f t="array" ref="Y33">IF($F33&lt;&gt;Y$2,1-_xlfn.NORM.DIST(0,INDEX(Rating,$F33)-INDEX(Rating,Y$2),10,1),"")</f>
        <v>0.97535069469440705</v>
      </c>
      <c r="Z33" s="1" cm="1">
        <f t="array" ref="Z33">IF($F33&lt;&gt;Z$2,1-_xlfn.NORM.DIST(0,INDEX(Rating,$F33)-INDEX(Rating,Z$2),10,1),"")</f>
        <v>0.98244121021406861</v>
      </c>
      <c r="AA33" s="1" cm="1">
        <f t="array" ref="AA33">IF($F33&lt;&gt;AA$2,1-_xlfn.NORM.DIST(0,INDEX(Rating,$F33)-INDEX(Rating,AA$2),10,1),"")</f>
        <v>0.43644053710856734</v>
      </c>
      <c r="AB33" s="1" cm="1">
        <f t="array" ref="AB33">IF($F33&lt;&gt;AB$2,1-_xlfn.NORM.DIST(0,INDEX(Rating,$F33)-INDEX(Rating,AB$2),10,1),"")</f>
        <v>0.5505298007251429</v>
      </c>
      <c r="AC33" s="1" cm="1">
        <f t="array" ref="AC33">IF($F33&lt;&gt;AC$2,1-_xlfn.NORM.DIST(0,INDEX(Rating,$F33)-INDEX(Rating,AC$2),10,1),"")</f>
        <v>0.40477755826194328</v>
      </c>
      <c r="AD33" s="1" cm="1">
        <f t="array" ref="AD33">IF($F33&lt;&gt;AD$2,1-_xlfn.NORM.DIST(0,INDEX(Rating,$F33)-INDEX(Rating,AD$2),10,1),"")</f>
        <v>0.67147870804410925</v>
      </c>
      <c r="AE33" s="1" cm="1">
        <f t="array" ref="AE33">IF($F33&lt;&gt;AE$2,1-_xlfn.NORM.DIST(0,INDEX(Rating,$F33)-INDEX(Rating,AE$2),10,1),"")</f>
        <v>0.33178121371901925</v>
      </c>
      <c r="AF33" s="1" cm="1">
        <f t="array" ref="AF33">IF($F33&lt;&gt;AF$2,1-_xlfn.NORM.DIST(0,INDEX(Rating,$F33)-INDEX(Rating,AF$2),10,1),"")</f>
        <v>0.7736736721068147</v>
      </c>
      <c r="AG33" s="1" cm="1">
        <f t="array" ref="AG33">IF($F33&lt;&gt;AG$2,1-_xlfn.NORM.DIST(0,INDEX(Rating,$F33)-INDEX(Rating,AG$2),10,1),"")</f>
        <v>0.45937833754242452</v>
      </c>
      <c r="AH33" s="1" cm="1">
        <f t="array" ref="AH33">IF($F33&lt;&gt;AH$2,1-_xlfn.NORM.DIST(0,INDEX(Rating,$F33)-INDEX(Rating,AH$2),10,1),"")</f>
        <v>0.53227902374694103</v>
      </c>
      <c r="AI33" s="1" cm="1">
        <f t="array" ref="AI33">IF($F33&lt;&gt;AI$2,1-_xlfn.NORM.DIST(0,INDEX(Rating,$F33)-INDEX(Rating,AI$2),10,1),"")</f>
        <v>0.4836479479317588</v>
      </c>
      <c r="AJ33" s="1" cm="1">
        <f t="array" ref="AJ33">IF($F33&lt;&gt;AJ$2,1-_xlfn.NORM.DIST(0,INDEX(Rating,$F33)-INDEX(Rating,AJ$2),10,1),"")</f>
        <v>0.84637278064360566</v>
      </c>
      <c r="AK33" s="1" t="str" cm="1">
        <f t="array" ref="AK33">IF($F33&lt;&gt;AK$2,1-_xlfn.NORM.DIST(0,INDEX(Rating,$F33)-INDEX(Rating,AK$2),10,1),"")</f>
        <v/>
      </c>
      <c r="AL33" s="1" cm="1">
        <f t="array" ref="AL33">IF($F33&lt;&gt;AL$2,1-_xlfn.NORM.DIST(0,INDEX(Rating,$F33)-INDEX(Rating,AL$2),10,1),"")</f>
        <v>0.53227902374694103</v>
      </c>
      <c r="AM33" s="1" cm="1">
        <f t="array" ref="AM33">IF($F33&lt;&gt;AM$2,1-_xlfn.NORM.DIST(0,INDEX(Rating,$F33)-INDEX(Rating,AM$2),10,1),"")</f>
        <v>0.39820345361229781</v>
      </c>
      <c r="AN33" s="1" cm="1">
        <f t="array" ref="AN33">IF($F33&lt;&gt;AN$2,1-_xlfn.NORM.DIST(0,INDEX(Rating,$F33)-INDEX(Rating,AN$2),10,1),"")</f>
        <v>0.79360679320637695</v>
      </c>
      <c r="AO33" s="1" cm="1">
        <f t="array" ref="AO33">IF($F33&lt;&gt;AO$2,1-_xlfn.NORM.DIST(0,INDEX(Rating,$F33)-INDEX(Rating,AO$2),10,1),"")</f>
        <v>0.2444686644952172</v>
      </c>
      <c r="AP33" s="1" cm="1">
        <f t="array" ref="AP33">IF($F33&lt;&gt;AP$2,1-_xlfn.NORM.DIST(0,INDEX(Rating,$F33)-INDEX(Rating,AP$2),10,1),"")</f>
        <v>0.89083856785871651</v>
      </c>
      <c r="AQ33" s="1" cm="1">
        <f t="array" ref="AQ33">IF($F33&lt;&gt;AQ$2,1-_xlfn.NORM.DIST(0,INDEX(Rating,$F33)-INDEX(Rating,AQ$2),10,1),"")</f>
        <v>0.50319150420046421</v>
      </c>
      <c r="AR33" s="1" cm="1">
        <f t="array" ref="AR33">IF($F33&lt;&gt;AR$2,1-_xlfn.NORM.DIST(0,INDEX(Rating,$F33)-INDEX(Rating,AR$2),10,1),"")</f>
        <v>0.48444519430750654</v>
      </c>
      <c r="AS33" s="1" cm="1">
        <f t="array" ref="AS33">IF($F33&lt;&gt;AS$2,1-_xlfn.NORM.DIST(0,INDEX(Rating,$F33)-INDEX(Rating,AS$2),10,1),"")</f>
        <v>0.52989264405289482</v>
      </c>
      <c r="AT33" s="1" cm="1">
        <f t="array" ref="AT33">IF($F33&lt;&gt;AT$2,1-_xlfn.NORM.DIST(0,INDEX(Rating,$F33)-INDEX(Rating,AT$2),10,1),"")</f>
        <v>0.61905506920112585</v>
      </c>
      <c r="AU33" s="1" cm="1">
        <f t="array" ref="AU33">IF($F33&lt;&gt;AU$2,1-_xlfn.NORM.DIST(0,INDEX(Rating,$F33)-INDEX(Rating,AU$2),10,1),"")</f>
        <v>0.44907448652068882</v>
      </c>
      <c r="AV33" s="1" cm="1">
        <f t="array" ref="AV33">IF($F33&lt;&gt;AV$2,1-_xlfn.NORM.DIST(0,INDEX(Rating,$F33)-INDEX(Rating,AV$2),10,1),"")</f>
        <v>0.64951077625081155</v>
      </c>
      <c r="AW33" s="1" cm="1">
        <f t="array" ref="AW33">IF($F33&lt;&gt;AW$2,1-_xlfn.NORM.DIST(0,INDEX(Rating,$F33)-INDEX(Rating,AW$2),10,1),"")</f>
        <v>0.5203372397251308</v>
      </c>
      <c r="AX33" s="1" cm="1">
        <f t="array" ref="AX33">IF($F33&lt;&gt;AX$2,1-_xlfn.NORM.DIST(0,INDEX(Rating,$F33)-INDEX(Rating,AX$2),10,1),"")</f>
        <v>0.60526541945482726</v>
      </c>
      <c r="AY33" s="1" cm="1">
        <f t="array" ref="AY33">IF($F33&lt;&gt;AY$2,1-_xlfn.NORM.DIST(0,INDEX(Rating,$F33)-INDEX(Rating,AY$2),10,1),"")</f>
        <v>0.63269513491839424</v>
      </c>
      <c r="AZ33" s="1" cm="1">
        <f t="array" ref="AZ33">IF($F33&lt;&gt;AZ$2,1-_xlfn.NORM.DIST(0,INDEX(Rating,$F33)-INDEX(Rating,AZ$2),10,1),"")</f>
        <v>0.43762242405082907</v>
      </c>
      <c r="BA33" s="1" cm="1">
        <f t="array" ref="BA33">IF($F33&lt;&gt;BA$2,1-_xlfn.NORM.DIST(0,INDEX(Rating,$F33)-INDEX(Rating,BA$2),10,1),"")</f>
        <v>0.88159542629222165</v>
      </c>
      <c r="BB33" s="1" cm="1">
        <f t="array" ref="BB33">IF($F33&lt;&gt;BB$2,1-_xlfn.NORM.DIST(0,INDEX(Rating,$F33)-INDEX(Rating,BB$2),10,1),"")</f>
        <v>0.45422256102219005</v>
      </c>
      <c r="BC33" s="1" cm="1">
        <f t="array" ref="BC33">IF($F33&lt;&gt;BC$2,1-_xlfn.NORM.DIST(0,INDEX(Rating,$F33)-INDEX(Rating,BC$2),10,1),"")</f>
        <v>0.54181209563970512</v>
      </c>
      <c r="BD33" s="1" cm="1">
        <f t="array" ref="BD33">IF($F33&lt;&gt;BD$2,1-_xlfn.NORM.DIST(0,INDEX(Rating,$F33)-INDEX(Rating,BD$2),10,1),"")</f>
        <v>0.29013170508402675</v>
      </c>
      <c r="BE33" s="1" cm="1">
        <f t="array" ref="BE33">IF($F33&lt;&gt;BE$2,1-_xlfn.NORM.DIST(0,INDEX(Rating,$F33)-INDEX(Rating,BE$2),10,1),"")</f>
        <v>0.81057034522328819</v>
      </c>
      <c r="BF33" s="1" cm="1">
        <f t="array" ref="BF33">IF($F33&lt;&gt;BF$2,1-_xlfn.NORM.DIST(0,INDEX(Rating,$F33)-INDEX(Rating,BF$2),10,1),"")</f>
        <v>0.3078337604895276</v>
      </c>
      <c r="BG33" s="1" cm="1">
        <f t="array" ref="BG33">IF($F33&lt;&gt;BG$2,1-_xlfn.NORM.DIST(0,INDEX(Rating,$F33)-INDEX(Rating,BG$2),10,1),"")</f>
        <v>0.94441990447694879</v>
      </c>
      <c r="BH33" s="1" cm="1">
        <f t="array" ref="BH33">IF($F33&lt;&gt;BH$2,1-_xlfn.NORM.DIST(0,INDEX(Rating,$F33)-INDEX(Rating,BH$2),10,1),"")</f>
        <v>0.46692576980757994</v>
      </c>
      <c r="BI33" s="1" cm="1">
        <f t="array" ref="BI33">IF($F33&lt;&gt;BI$2,1-_xlfn.NORM.DIST(0,INDEX(Rating,$F33)-INDEX(Rating,BI$2),10,1),"")</f>
        <v>0.48524250287087567</v>
      </c>
      <c r="BJ33" s="1" cm="1">
        <f t="array" ref="BJ33">IF($F33&lt;&gt;BJ$2,1-_xlfn.NORM.DIST(0,INDEX(Rating,$F33)-INDEX(Rating,BJ$2),10,1),"")</f>
        <v>0.4403823076297575</v>
      </c>
      <c r="BK33" s="1" cm="1">
        <f t="array" ref="BK33">IF($F33&lt;&gt;BK$2,1-_xlfn.NORM.DIST(0,INDEX(Rating,$F33)-INDEX(Rating,BK$2),10,1),"")</f>
        <v>0.55882861587888288</v>
      </c>
      <c r="BL33" s="1" cm="1">
        <f t="array" ref="BL33">IF($F33&lt;&gt;BL$2,1-_xlfn.NORM.DIST(0,INDEX(Rating,$F33)-INDEX(Rating,BL$2),10,1),"")</f>
        <v>0.30362599533339685</v>
      </c>
      <c r="BM33" s="1" cm="1">
        <f t="array" ref="BM33">IF($F33&lt;&gt;BM$2,1-_xlfn.NORM.DIST(0,INDEX(Rating,$F33)-INDEX(Rating,BM$2),10,1),"")</f>
        <v>0.69986073006838945</v>
      </c>
      <c r="BN33" s="1" cm="1">
        <f t="array" ref="BN33">IF($F33&lt;&gt;BN$2,1-_xlfn.NORM.DIST(0,INDEX(Rating,$F33)-INDEX(Rating,BN$2),10,1),"")</f>
        <v>0.45937833754242452</v>
      </c>
      <c r="BO33" s="1" cm="1">
        <f t="array" ref="BO33">IF($F33&lt;&gt;BO$2,1-_xlfn.NORM.DIST(0,INDEX(Rating,$F33)-INDEX(Rating,BO$2),10,1),"")</f>
        <v>0.65320948038252524</v>
      </c>
      <c r="BP33" s="1" cm="1">
        <f t="array" ref="BP33">IF($F33&lt;&gt;BP$2,1-_xlfn.NORM.DIST(0,INDEX(Rating,$F33)-INDEX(Rating,BP$2),10,1),"")</f>
        <v>0.71633901267345546</v>
      </c>
      <c r="BQ33" s="1" cm="1">
        <f t="array" ref="BQ33">IF($F33&lt;&gt;BQ$2,1-_xlfn.NORM.DIST(0,INDEX(Rating,$F33)-INDEX(Rating,BQ$2),10,1),"")</f>
        <v>0.28978942286730247</v>
      </c>
      <c r="BR33" s="1" cm="1">
        <f t="array" ref="BR33">IF($F33&lt;&gt;BR$2,1-_xlfn.NORM.DIST(0,INDEX(Rating,$F33)-INDEX(Rating,BR$2),10,1),"")</f>
        <v>0.81407141366683033</v>
      </c>
      <c r="BS33" s="1" cm="1">
        <f t="array" ref="BS33">IF($F33&lt;&gt;BS$2,1-_xlfn.NORM.DIST(0,INDEX(Rating,$F33)-INDEX(Rating,BS$2),10,1),"")</f>
        <v>0.53982783727702899</v>
      </c>
      <c r="BT33" s="1" cm="1">
        <f t="array" ref="BT33">IF($F33&lt;&gt;BT$2,1-_xlfn.NORM.DIST(0,INDEX(Rating,$F33)-INDEX(Rating,BT$2),10,1),"")</f>
        <v>0.619436054421593</v>
      </c>
      <c r="BU33" s="1" cm="1">
        <f t="array" ref="BU33">IF($F33&lt;&gt;BU$2,1-_xlfn.NORM.DIST(0,INDEX(Rating,$F33)-INDEX(Rating,BU$2),10,1),"")</f>
        <v>0.26500196999384595</v>
      </c>
      <c r="BV33" s="1" cm="1">
        <f t="array" ref="BV33">IF($F33&lt;&gt;BV$2,1-_xlfn.NORM.DIST(0,INDEX(Rating,$F33)-INDEX(Rating,BV$2),10,1),"")</f>
        <v>0.88666857731109006</v>
      </c>
    </row>
    <row r="34" spans="2:74" x14ac:dyDescent="0.25">
      <c r="B34" t="s">
        <v>68</v>
      </c>
      <c r="C34">
        <v>32</v>
      </c>
      <c r="D34" s="2">
        <v>84.12</v>
      </c>
      <c r="F34">
        <v>32</v>
      </c>
      <c r="G34" s="1" cm="1">
        <f t="array" ref="G34">IF($F34&lt;&gt;G$2,1-_xlfn.NORM.DIST(0,INDEX(Rating,$F34)-INDEX(Rating,G$2),10,1),"")</f>
        <v>0.18915890999522367</v>
      </c>
      <c r="H34" s="1" cm="1">
        <f t="array" ref="H34">IF($F34&lt;&gt;H$2,1-_xlfn.NORM.DIST(0,INDEX(Rating,$F34)-INDEX(Rating,H$2),10,1),"")</f>
        <v>0.91743147744329678</v>
      </c>
      <c r="I34" s="1" cm="1">
        <f t="array" ref="I34">IF($F34&lt;&gt;I$2,1-_xlfn.NORM.DIST(0,INDEX(Rating,$F34)-INDEX(Rating,I$2),10,1),"")</f>
        <v>0.95889459311228875</v>
      </c>
      <c r="J34" s="1" cm="1">
        <f t="array" ref="J34">IF($F34&lt;&gt;J$2,1-_xlfn.NORM.DIST(0,INDEX(Rating,$F34)-INDEX(Rating,J$2),10,1),"")</f>
        <v>0.4463059371656185</v>
      </c>
      <c r="K34" s="1" cm="1">
        <f t="array" ref="K34">IF($F34&lt;&gt;K$2,1-_xlfn.NORM.DIST(0,INDEX(Rating,$F34)-INDEX(Rating,K$2),10,1),"")</f>
        <v>0.43093273111529151</v>
      </c>
      <c r="L34" s="1" cm="1">
        <f t="array" ref="L34">IF($F34&lt;&gt;L$2,1-_xlfn.NORM.DIST(0,INDEX(Rating,$F34)-INDEX(Rating,L$2),10,1),"")</f>
        <v>0.45739448987786568</v>
      </c>
      <c r="M34" s="1" cm="1">
        <f t="array" ref="M34">IF($F34&lt;&gt;M$2,1-_xlfn.NORM.DIST(0,INDEX(Rating,$F34)-INDEX(Rating,M$2),10,1),"")</f>
        <v>0.63420076992237595</v>
      </c>
      <c r="N34" s="1" cm="1">
        <f t="array" ref="N34">IF($F34&lt;&gt;N$2,1-_xlfn.NORM.DIST(0,INDEX(Rating,$F34)-INDEX(Rating,N$2),10,1),"")</f>
        <v>0.4617602862818424</v>
      </c>
      <c r="O34" s="1" cm="1">
        <f t="array" ref="O34">IF($F34&lt;&gt;O$2,1-_xlfn.NORM.DIST(0,INDEX(Rating,$F34)-INDEX(Rating,O$2),10,1),"")</f>
        <v>0.67867612718430737</v>
      </c>
      <c r="P34" s="1" cm="1">
        <f t="array" ref="P34">IF($F34&lt;&gt;P$2,1-_xlfn.NORM.DIST(0,INDEX(Rating,$F34)-INDEX(Rating,P$2),10,1),"")</f>
        <v>0.3627941741993882</v>
      </c>
      <c r="Q34" s="1" cm="1">
        <f t="array" ref="Q34">IF($F34&lt;&gt;Q$2,1-_xlfn.NORM.DIST(0,INDEX(Rating,$F34)-INDEX(Rating,Q$2),10,1),"")</f>
        <v>0.53466424394571477</v>
      </c>
      <c r="R34" s="1" cm="1">
        <f t="array" ref="R34">IF($F34&lt;&gt;R$2,1-_xlfn.NORM.DIST(0,INDEX(Rating,$F34)-INDEX(Rating,R$2),10,1),"")</f>
        <v>0.37296901711544961</v>
      </c>
      <c r="S34" s="1" cm="1">
        <f t="array" ref="S34">IF($F34&lt;&gt;S$2,1-_xlfn.NORM.DIST(0,INDEX(Rating,$F34)-INDEX(Rating,S$2),10,1),"")</f>
        <v>0.77964653420326269</v>
      </c>
      <c r="T34" s="1" cm="1">
        <f t="array" ref="T34">IF($F34&lt;&gt;T$2,1-_xlfn.NORM.DIST(0,INDEX(Rating,$F34)-INDEX(Rating,T$2),10,1),"")</f>
        <v>0.56906726888470904</v>
      </c>
      <c r="U34" s="1" cm="1">
        <f t="array" ref="U34">IF($F34&lt;&gt;U$2,1-_xlfn.NORM.DIST(0,INDEX(Rating,$F34)-INDEX(Rating,U$2),10,1),"")</f>
        <v>0.5</v>
      </c>
      <c r="V34" s="1" cm="1">
        <f t="array" ref="V34">IF($F34&lt;&gt;V$2,1-_xlfn.NORM.DIST(0,INDEX(Rating,$F34)-INDEX(Rating,V$2),10,1),"")</f>
        <v>0.28298390063691348</v>
      </c>
      <c r="W34" s="1" cm="1">
        <f t="array" ref="W34">IF($F34&lt;&gt;W$2,1-_xlfn.NORM.DIST(0,INDEX(Rating,$F34)-INDEX(Rating,W$2),10,1),"")</f>
        <v>0.78259875264590817</v>
      </c>
      <c r="X34" s="1" cm="1">
        <f t="array" ref="X34">IF($F34&lt;&gt;X$2,1-_xlfn.NORM.DIST(0,INDEX(Rating,$F34)-INDEX(Rating,X$2),10,1),"")</f>
        <v>0.30713068849159131</v>
      </c>
      <c r="Y34" s="1" cm="1">
        <f t="array" ref="Y34">IF($F34&lt;&gt;Y$2,1-_xlfn.NORM.DIST(0,INDEX(Rating,$F34)-INDEX(Rating,Y$2),10,1),"")</f>
        <v>0.97028508109168943</v>
      </c>
      <c r="Z34" s="1" cm="1">
        <f t="array" ref="Z34">IF($F34&lt;&gt;Z$2,1-_xlfn.NORM.DIST(0,INDEX(Rating,$F34)-INDEX(Rating,Z$2),10,1),"")</f>
        <v>0.97861760767805395</v>
      </c>
      <c r="AA34" s="1" cm="1">
        <f t="array" ref="AA34">IF($F34&lt;&gt;AA$2,1-_xlfn.NORM.DIST(0,INDEX(Rating,$F34)-INDEX(Rating,AA$2),10,1),"")</f>
        <v>0.40477755826194328</v>
      </c>
      <c r="AB34" s="1" cm="1">
        <f t="array" ref="AB34">IF($F34&lt;&gt;AB$2,1-_xlfn.NORM.DIST(0,INDEX(Rating,$F34)-INDEX(Rating,AB$2),10,1),"")</f>
        <v>0.51834487504449811</v>
      </c>
      <c r="AC34" s="1" cm="1">
        <f t="array" ref="AC34">IF($F34&lt;&gt;AC$2,1-_xlfn.NORM.DIST(0,INDEX(Rating,$F34)-INDEX(Rating,AC$2),10,1),"")</f>
        <v>0.37372634725730047</v>
      </c>
      <c r="AD34" s="1" cm="1">
        <f t="array" ref="AD34">IF($F34&lt;&gt;AD$2,1-_xlfn.NORM.DIST(0,INDEX(Rating,$F34)-INDEX(Rating,AD$2),10,1),"")</f>
        <v>0.64169755783570293</v>
      </c>
      <c r="AE34" s="1" cm="1">
        <f t="array" ref="AE34">IF($F34&lt;&gt;AE$2,1-_xlfn.NORM.DIST(0,INDEX(Rating,$F34)-INDEX(Rating,AE$2),10,1),"")</f>
        <v>0.3029272046094752</v>
      </c>
      <c r="AF34" s="1" cm="1">
        <f t="array" ref="AF34">IF($F34&lt;&gt;AF$2,1-_xlfn.NORM.DIST(0,INDEX(Rating,$F34)-INDEX(Rating,AF$2),10,1),"")</f>
        <v>0.74857110490469003</v>
      </c>
      <c r="AG34" s="1" cm="1">
        <f t="array" ref="AG34">IF($F34&lt;&gt;AG$2,1-_xlfn.NORM.DIST(0,INDEX(Rating,$F34)-INDEX(Rating,AG$2),10,1),"")</f>
        <v>0.42739900930869013</v>
      </c>
      <c r="AH34" s="1" cm="1">
        <f t="array" ref="AH34">IF($F34&lt;&gt;AH$2,1-_xlfn.NORM.DIST(0,INDEX(Rating,$F34)-INDEX(Rating,AH$2),10,1),"")</f>
        <v>0.5</v>
      </c>
      <c r="AI34" s="1" cm="1">
        <f t="array" ref="AI34">IF($F34&lt;&gt;AI$2,1-_xlfn.NORM.DIST(0,INDEX(Rating,$F34)-INDEX(Rating,AI$2),10,1),"")</f>
        <v>0.45144950913548698</v>
      </c>
      <c r="AJ34" s="1" cm="1">
        <f t="array" ref="AJ34">IF($F34&lt;&gt;AJ$2,1-_xlfn.NORM.DIST(0,INDEX(Rating,$F34)-INDEX(Rating,AJ$2),10,1),"")</f>
        <v>0.82639121966137563</v>
      </c>
      <c r="AK34" s="1" cm="1">
        <f t="array" ref="AK34">IF($F34&lt;&gt;AK$2,1-_xlfn.NORM.DIST(0,INDEX(Rating,$F34)-INDEX(Rating,AK$2),10,1),"")</f>
        <v>0.46772097625305897</v>
      </c>
      <c r="AL34" s="1" t="str" cm="1">
        <f t="array" ref="AL34">IF($F34&lt;&gt;AL$2,1-_xlfn.NORM.DIST(0,INDEX(Rating,$F34)-INDEX(Rating,AL$2),10,1),"")</f>
        <v/>
      </c>
      <c r="AM34" s="1" cm="1">
        <f t="array" ref="AM34">IF($F34&lt;&gt;AM$2,1-_xlfn.NORM.DIST(0,INDEX(Rating,$F34)-INDEX(Rating,AM$2),10,1),"")</f>
        <v>0.36730486508160576</v>
      </c>
      <c r="AN34" s="1" cm="1">
        <f t="array" ref="AN34">IF($F34&lt;&gt;AN$2,1-_xlfn.NORM.DIST(0,INDEX(Rating,$F34)-INDEX(Rating,AN$2),10,1),"")</f>
        <v>0.76974277543492864</v>
      </c>
      <c r="AO34" s="1" cm="1">
        <f t="array" ref="AO34">IF($F34&lt;&gt;AO$2,1-_xlfn.NORM.DIST(0,INDEX(Rating,$F34)-INDEX(Rating,AO$2),10,1),"")</f>
        <v>0.21976119031998609</v>
      </c>
      <c r="AP34" s="1" cm="1">
        <f t="array" ref="AP34">IF($F34&lt;&gt;AP$2,1-_xlfn.NORM.DIST(0,INDEX(Rating,$F34)-INDEX(Rating,AP$2),10,1),"")</f>
        <v>0.87492806436284976</v>
      </c>
      <c r="AQ34" s="1" cm="1">
        <f t="array" ref="AQ34">IF($F34&lt;&gt;AQ$2,1-_xlfn.NORM.DIST(0,INDEX(Rating,$F34)-INDEX(Rating,AQ$2),10,1),"")</f>
        <v>0.47090305875609073</v>
      </c>
      <c r="AR34" s="1" cm="1">
        <f t="array" ref="AR34">IF($F34&lt;&gt;AR$2,1-_xlfn.NORM.DIST(0,INDEX(Rating,$F34)-INDEX(Rating,AR$2),10,1),"")</f>
        <v>0.45224157397941656</v>
      </c>
      <c r="AS34" s="1" cm="1">
        <f t="array" ref="AS34">IF($F34&lt;&gt;AS$2,1-_xlfn.NORM.DIST(0,INDEX(Rating,$F34)-INDEX(Rating,AS$2),10,1),"")</f>
        <v>0.49760636067943587</v>
      </c>
      <c r="AT34" s="1" cm="1">
        <f t="array" ref="AT34">IF($F34&lt;&gt;AT$2,1-_xlfn.NORM.DIST(0,INDEX(Rating,$F34)-INDEX(Rating,AT$2),10,1),"")</f>
        <v>0.58784305833432171</v>
      </c>
      <c r="AU34" s="1" cm="1">
        <f t="array" ref="AU34">IF($F34&lt;&gt;AU$2,1-_xlfn.NORM.DIST(0,INDEX(Rating,$F34)-INDEX(Rating,AU$2),10,1),"")</f>
        <v>0.41722411930834324</v>
      </c>
      <c r="AV34" s="1" cm="1">
        <f t="array" ref="AV34">IF($F34&lt;&gt;AV$2,1-_xlfn.NORM.DIST(0,INDEX(Rating,$F34)-INDEX(Rating,AV$2),10,1),"")</f>
        <v>0.61905506920112585</v>
      </c>
      <c r="AW34" s="1" cm="1">
        <f t="array" ref="AW34">IF($F34&lt;&gt;AW$2,1-_xlfn.NORM.DIST(0,INDEX(Rating,$F34)-INDEX(Rating,AW$2),10,1),"")</f>
        <v>0.4880335265858875</v>
      </c>
      <c r="AX34" s="1" cm="1">
        <f t="array" ref="AX34">IF($F34&lt;&gt;AX$2,1-_xlfn.NORM.DIST(0,INDEX(Rating,$F34)-INDEX(Rating,AX$2),10,1),"")</f>
        <v>0.57377761933572724</v>
      </c>
      <c r="AY34" s="1" cm="1">
        <f t="array" ref="AY34">IF($F34&lt;&gt;AY$2,1-_xlfn.NORM.DIST(0,INDEX(Rating,$F34)-INDEX(Rating,AY$2),10,1),"")</f>
        <v>0.60179654638770219</v>
      </c>
      <c r="AZ34" s="1" cm="1">
        <f t="array" ref="AZ34">IF($F34&lt;&gt;AZ$2,1-_xlfn.NORM.DIST(0,INDEX(Rating,$F34)-INDEX(Rating,AZ$2),10,1),"")</f>
        <v>0.4059405471011942</v>
      </c>
      <c r="BA34" s="1" cm="1">
        <f t="array" ref="BA34">IF($F34&lt;&gt;BA$2,1-_xlfn.NORM.DIST(0,INDEX(Rating,$F34)-INDEX(Rating,BA$2),10,1),"")</f>
        <v>0.8647691641941776</v>
      </c>
      <c r="BB34" s="1" cm="1">
        <f t="array" ref="BB34">IF($F34&lt;&gt;BB$2,1-_xlfn.NORM.DIST(0,INDEX(Rating,$F34)-INDEX(Rating,BB$2),10,1),"")</f>
        <v>0.42230508299837211</v>
      </c>
      <c r="BC34" s="1" cm="1">
        <f t="array" ref="BC34">IF($F34&lt;&gt;BC$2,1-_xlfn.NORM.DIST(0,INDEX(Rating,$F34)-INDEX(Rating,BC$2),10,1),"")</f>
        <v>0.50957369564603094</v>
      </c>
      <c r="BD34" s="1" cm="1">
        <f t="array" ref="BD34">IF($F34&lt;&gt;BD$2,1-_xlfn.NORM.DIST(0,INDEX(Rating,$F34)-INDEX(Rating,BD$2),10,1),"")</f>
        <v>0.2630404110565594</v>
      </c>
      <c r="BE34" s="1" cm="1">
        <f t="array" ref="BE34">IF($F34&lt;&gt;BE$2,1-_xlfn.NORM.DIST(0,INDEX(Rating,$F34)-INDEX(Rating,BE$2),10,1),"")</f>
        <v>0.78785479400462521</v>
      </c>
      <c r="BF34" s="1" cm="1">
        <f t="array" ref="BF34">IF($F34&lt;&gt;BF$2,1-_xlfn.NORM.DIST(0,INDEX(Rating,$F34)-INDEX(Rating,BF$2),10,1),"")</f>
        <v>0.27994665011187858</v>
      </c>
      <c r="BG34" s="1" cm="1">
        <f t="array" ref="BG34">IF($F34&lt;&gt;BG$2,1-_xlfn.NORM.DIST(0,INDEX(Rating,$F34)-INDEX(Rating,BG$2),10,1),"")</f>
        <v>0.93473306872956796</v>
      </c>
      <c r="BH34" s="1" cm="1">
        <f t="array" ref="BH34">IF($F34&lt;&gt;BH$2,1-_xlfn.NORM.DIST(0,INDEX(Rating,$F34)-INDEX(Rating,BH$2),10,1),"")</f>
        <v>0.43486557190549702</v>
      </c>
      <c r="BI34" s="1" cm="1">
        <f t="array" ref="BI34">IF($F34&lt;&gt;BI$2,1-_xlfn.NORM.DIST(0,INDEX(Rating,$F34)-INDEX(Rating,BI$2),10,1),"")</f>
        <v>0.453033828941658</v>
      </c>
      <c r="BJ34" s="1" cm="1">
        <f t="array" ref="BJ34">IF($F34&lt;&gt;BJ$2,1-_xlfn.NORM.DIST(0,INDEX(Rating,$F34)-INDEX(Rating,BJ$2),10,1),"")</f>
        <v>0.40865740101478376</v>
      </c>
      <c r="BK34" s="1" cm="1">
        <f t="array" ref="BK34">IF($F34&lt;&gt;BK$2,1-_xlfn.NORM.DIST(0,INDEX(Rating,$F34)-INDEX(Rating,BK$2),10,1),"")</f>
        <v>0.52670914839907279</v>
      </c>
      <c r="BL34" s="1" cm="1">
        <f t="array" ref="BL34">IF($F34&lt;&gt;BL$2,1-_xlfn.NORM.DIST(0,INDEX(Rating,$F34)-INDEX(Rating,BL$2),10,1),"")</f>
        <v>0.27592173549232291</v>
      </c>
      <c r="BM34" s="1" cm="1">
        <f t="array" ref="BM34">IF($F34&lt;&gt;BM$2,1-_xlfn.NORM.DIST(0,INDEX(Rating,$F34)-INDEX(Rating,BM$2),10,1),"")</f>
        <v>0.67111713264697415</v>
      </c>
      <c r="BN34" s="1" cm="1">
        <f t="array" ref="BN34">IF($F34&lt;&gt;BN$2,1-_xlfn.NORM.DIST(0,INDEX(Rating,$F34)-INDEX(Rating,BN$2),10,1),"")</f>
        <v>0.42739900930869013</v>
      </c>
      <c r="BO34" s="1" cm="1">
        <f t="array" ref="BO34">IF($F34&lt;&gt;BO$2,1-_xlfn.NORM.DIST(0,INDEX(Rating,$F34)-INDEX(Rating,BO$2),10,1),"")</f>
        <v>0.62285966892507605</v>
      </c>
      <c r="BP34" s="1" cm="1">
        <f t="array" ref="BP34">IF($F34&lt;&gt;BP$2,1-_xlfn.NORM.DIST(0,INDEX(Rating,$F34)-INDEX(Rating,BP$2),10,1),"")</f>
        <v>0.68828677622428647</v>
      </c>
      <c r="BQ34" s="1" cm="1">
        <f t="array" ref="BQ34">IF($F34&lt;&gt;BQ$2,1-_xlfn.NORM.DIST(0,INDEX(Rating,$F34)-INDEX(Rating,BQ$2),10,1),"")</f>
        <v>0.26271420749910102</v>
      </c>
      <c r="BR34" s="1" cm="1">
        <f t="array" ref="BR34">IF($F34&lt;&gt;BR$2,1-_xlfn.NORM.DIST(0,INDEX(Rating,$F34)-INDEX(Rating,BR$2),10,1),"")</f>
        <v>0.79160418425336898</v>
      </c>
      <c r="BS34" s="1" cm="1">
        <f t="array" ref="BS34">IF($F34&lt;&gt;BS$2,1-_xlfn.NORM.DIST(0,INDEX(Rating,$F34)-INDEX(Rating,BS$2),10,1),"")</f>
        <v>0.50757944729480475</v>
      </c>
      <c r="BT34" s="1" cm="1">
        <f t="array" ref="BT34">IF($F34&lt;&gt;BT$2,1-_xlfn.NORM.DIST(0,INDEX(Rating,$F34)-INDEX(Rating,BT$2),10,1),"")</f>
        <v>0.58823224674834562</v>
      </c>
      <c r="BU34" s="1" cm="1">
        <f t="array" ref="BU34">IF($F34&lt;&gt;BU$2,1-_xlfn.NORM.DIST(0,INDEX(Rating,$F34)-INDEX(Rating,BU$2),10,1),"")</f>
        <v>0.23916223842057216</v>
      </c>
      <c r="BV34" s="1" cm="1">
        <f t="array" ref="BV34">IF($F34&lt;&gt;BV$2,1-_xlfn.NORM.DIST(0,INDEX(Rating,$F34)-INDEX(Rating,BV$2),10,1),"")</f>
        <v>0.87034004042965185</v>
      </c>
    </row>
    <row r="35" spans="2:74" x14ac:dyDescent="0.25">
      <c r="B35" t="s">
        <v>69</v>
      </c>
      <c r="C35">
        <v>33</v>
      </c>
      <c r="D35" s="2">
        <v>87.51</v>
      </c>
      <c r="F35">
        <v>33</v>
      </c>
      <c r="G35" s="1" cm="1">
        <f t="array" ref="G35">IF($F35&lt;&gt;G$2,1-_xlfn.NORM.DIST(0,INDEX(Rating,$F35)-INDEX(Rating,G$2),10,1),"")</f>
        <v>0.29390925294161663</v>
      </c>
      <c r="H35" s="1" cm="1">
        <f t="array" ref="H35">IF($F35&lt;&gt;H$2,1-_xlfn.NORM.DIST(0,INDEX(Rating,$F35)-INDEX(Rating,H$2),10,1),"")</f>
        <v>0.95791616826033366</v>
      </c>
      <c r="I35" s="1" cm="1">
        <f t="array" ref="I35">IF($F35&lt;&gt;I$2,1-_xlfn.NORM.DIST(0,INDEX(Rating,$F35)-INDEX(Rating,I$2),10,1),"")</f>
        <v>0.98109922038966335</v>
      </c>
      <c r="J35" s="1" cm="1">
        <f t="array" ref="J35">IF($F35&lt;&gt;J$2,1-_xlfn.NORM.DIST(0,INDEX(Rating,$F35)-INDEX(Rating,J$2),10,1),"")</f>
        <v>0.58082325054489603</v>
      </c>
      <c r="K35" s="1" cm="1">
        <f t="array" ref="K35">IF($F35&lt;&gt;K$2,1-_xlfn.NORM.DIST(0,INDEX(Rating,$F35)-INDEX(Rating,K$2),10,1),"")</f>
        <v>0.56552800897193545</v>
      </c>
      <c r="L35" s="1" cm="1">
        <f t="array" ref="L35">IF($F35&lt;&gt;L$2,1-_xlfn.NORM.DIST(0,INDEX(Rating,$F35)-INDEX(Rating,L$2),10,1),"")</f>
        <v>0.59173099309903054</v>
      </c>
      <c r="M35" s="1" cm="1">
        <f t="array" ref="M35">IF($F35&lt;&gt;M$2,1-_xlfn.NORM.DIST(0,INDEX(Rating,$F35)-INDEX(Rating,M$2),10,1),"")</f>
        <v>0.75238052456892746</v>
      </c>
      <c r="N35" s="1" cm="1">
        <f t="array" ref="N35">IF($F35&lt;&gt;N$2,1-_xlfn.NORM.DIST(0,INDEX(Rating,$F35)-INDEX(Rating,N$2),10,1),"")</f>
        <v>0.59599730127434825</v>
      </c>
      <c r="O35" s="1" cm="1">
        <f t="array" ref="O35">IF($F35&lt;&gt;O$2,1-_xlfn.NORM.DIST(0,INDEX(Rating,$F35)-INDEX(Rating,O$2),10,1),"")</f>
        <v>0.78901263271784328</v>
      </c>
      <c r="P35" s="1" cm="1">
        <f t="array" ref="P35">IF($F35&lt;&gt;P$2,1-_xlfn.NORM.DIST(0,INDEX(Rating,$F35)-INDEX(Rating,P$2),10,1),"")</f>
        <v>0.49521280752807817</v>
      </c>
      <c r="Q35" s="1" cm="1">
        <f t="array" ref="Q35">IF($F35&lt;&gt;Q$2,1-_xlfn.NORM.DIST(0,INDEX(Rating,$F35)-INDEX(Rating,Q$2),10,1),"")</f>
        <v>0.66494607699522423</v>
      </c>
      <c r="R35" s="1" cm="1">
        <f t="array" ref="R35">IF($F35&lt;&gt;R$2,1-_xlfn.NORM.DIST(0,INDEX(Rating,$F35)-INDEX(Rating,R$2),10,1),"")</f>
        <v>0.50598390980856245</v>
      </c>
      <c r="S35" s="1" cm="1">
        <f t="array" ref="S35">IF($F35&lt;&gt;S$2,1-_xlfn.NORM.DIST(0,INDEX(Rating,$F35)-INDEX(Rating,S$2),10,1),"")</f>
        <v>0.866500486757253</v>
      </c>
      <c r="T35" s="1" cm="1">
        <f t="array" ref="T35">IF($F35&lt;&gt;T$2,1-_xlfn.NORM.DIST(0,INDEX(Rating,$F35)-INDEX(Rating,T$2),10,1),"")</f>
        <v>0.69602433965372756</v>
      </c>
      <c r="U35" s="1" cm="1">
        <f t="array" ref="U35">IF($F35&lt;&gt;U$2,1-_xlfn.NORM.DIST(0,INDEX(Rating,$F35)-INDEX(Rating,U$2),10,1),"")</f>
        <v>0.63269513491839424</v>
      </c>
      <c r="V35" s="1" cm="1">
        <f t="array" ref="V35">IF($F35&lt;&gt;V$2,1-_xlfn.NORM.DIST(0,INDEX(Rating,$F35)-INDEX(Rating,V$2),10,1),"")</f>
        <v>0.4071043666103672</v>
      </c>
      <c r="W35" s="1" cm="1">
        <f t="array" ref="W35">IF($F35&lt;&gt;W$2,1-_xlfn.NORM.DIST(0,INDEX(Rating,$F35)-INDEX(Rating,W$2),10,1),"")</f>
        <v>0.86864311895726942</v>
      </c>
      <c r="X35" s="1" cm="1">
        <f t="array" ref="X35">IF($F35&lt;&gt;X$2,1-_xlfn.NORM.DIST(0,INDEX(Rating,$F35)-INDEX(Rating,X$2),10,1),"")</f>
        <v>0.43447199102806511</v>
      </c>
      <c r="Y35" s="1" cm="1">
        <f t="array" ref="Y35">IF($F35&lt;&gt;Y$2,1-_xlfn.NORM.DIST(0,INDEX(Rating,$F35)-INDEX(Rating,Y$2),10,1),"")</f>
        <v>0.98692577787818647</v>
      </c>
      <c r="Z35" s="1" cm="1">
        <f t="array" ref="Z35">IF($F35&lt;&gt;Z$2,1-_xlfn.NORM.DIST(0,INDEX(Rating,$F35)-INDEX(Rating,Z$2),10,1),"")</f>
        <v>0.99098496453452212</v>
      </c>
      <c r="AA35" s="1" cm="1">
        <f t="array" ref="AA35">IF($F35&lt;&gt;AA$2,1-_xlfn.NORM.DIST(0,INDEX(Rating,$F35)-INDEX(Rating,AA$2),10,1),"")</f>
        <v>0.53903385331562181</v>
      </c>
      <c r="AB35" s="1" cm="1">
        <f t="array" ref="AB35">IF($F35&lt;&gt;AB$2,1-_xlfn.NORM.DIST(0,INDEX(Rating,$F35)-INDEX(Rating,AB$2),10,1),"")</f>
        <v>0.64988129223472457</v>
      </c>
      <c r="AC35" s="1" cm="1">
        <f t="array" ref="AC35">IF($F35&lt;&gt;AC$2,1-_xlfn.NORM.DIST(0,INDEX(Rating,$F35)-INDEX(Rating,AC$2),10,1),"")</f>
        <v>0.50678169211374768</v>
      </c>
      <c r="AD35" s="1" cm="1">
        <f t="array" ref="AD35">IF($F35&lt;&gt;AD$2,1-_xlfn.NORM.DIST(0,INDEX(Rating,$F35)-INDEX(Rating,AD$2),10,1),"")</f>
        <v>0.75866041827618724</v>
      </c>
      <c r="AE35" s="1" cm="1">
        <f t="array" ref="AE35">IF($F35&lt;&gt;AE$2,1-_xlfn.NORM.DIST(0,INDEX(Rating,$F35)-INDEX(Rating,AE$2),10,1),"")</f>
        <v>0.42975419478909604</v>
      </c>
      <c r="AF35" s="1" cm="1">
        <f t="array" ref="AF35">IF($F35&lt;&gt;AF$2,1-_xlfn.NORM.DIST(0,INDEX(Rating,$F35)-INDEX(Rating,AF$2),10,1),"")</f>
        <v>0.8435126829069306</v>
      </c>
      <c r="AG35" s="1" cm="1">
        <f t="array" ref="AG35">IF($F35&lt;&gt;AG$2,1-_xlfn.NORM.DIST(0,INDEX(Rating,$F35)-INDEX(Rating,AG$2),10,1),"")</f>
        <v>0.56198348938935605</v>
      </c>
      <c r="AH35" s="1" cm="1">
        <f t="array" ref="AH35">IF($F35&lt;&gt;AH$2,1-_xlfn.NORM.DIST(0,INDEX(Rating,$F35)-INDEX(Rating,AH$2),10,1),"")</f>
        <v>0.63269513491839424</v>
      </c>
      <c r="AI35" s="1" cm="1">
        <f t="array" ref="AI35">IF($F35&lt;&gt;AI$2,1-_xlfn.NORM.DIST(0,INDEX(Rating,$F35)-INDEX(Rating,AI$2),10,1),"")</f>
        <v>0.58589582753034808</v>
      </c>
      <c r="AJ35" s="1" cm="1">
        <f t="array" ref="AJ35">IF($F35&lt;&gt;AJ$2,1-_xlfn.NORM.DIST(0,INDEX(Rating,$F35)-INDEX(Rating,AJ$2),10,1),"")</f>
        <v>0.8995514720542076</v>
      </c>
      <c r="AK35" s="1" cm="1">
        <f t="array" ref="AK35">IF($F35&lt;&gt;AK$2,1-_xlfn.NORM.DIST(0,INDEX(Rating,$F35)-INDEX(Rating,AK$2),10,1),"")</f>
        <v>0.60179654638770219</v>
      </c>
      <c r="AL35" s="1" cm="1">
        <f t="array" ref="AL35">IF($F35&lt;&gt;AL$2,1-_xlfn.NORM.DIST(0,INDEX(Rating,$F35)-INDEX(Rating,AL$2),10,1),"")</f>
        <v>0.63269513491839424</v>
      </c>
      <c r="AM35" s="1" t="str" cm="1">
        <f t="array" ref="AM35">IF($F35&lt;&gt;AM$2,1-_xlfn.NORM.DIST(0,INDEX(Rating,$F35)-INDEX(Rating,AM$2),10,1),"")</f>
        <v/>
      </c>
      <c r="AN35" s="1" cm="1">
        <f t="array" ref="AN35">IF($F35&lt;&gt;AN$2,1-_xlfn.NORM.DIST(0,INDEX(Rating,$F35)-INDEX(Rating,AN$2),10,1),"")</f>
        <v>0.85925986715373837</v>
      </c>
      <c r="AO35" s="1" cm="1">
        <f t="array" ref="AO35">IF($F35&lt;&gt;AO$2,1-_xlfn.NORM.DIST(0,INDEX(Rating,$F35)-INDEX(Rating,AO$2),10,1),"")</f>
        <v>0.33214422052631787</v>
      </c>
      <c r="AP35" s="1" cm="1">
        <f t="array" ref="AP35">IF($F35&lt;&gt;AP$2,1-_xlfn.NORM.DIST(0,INDEX(Rating,$F35)-INDEX(Rating,AP$2),10,1),"")</f>
        <v>0.93175631563269434</v>
      </c>
      <c r="AQ35" s="1" cm="1">
        <f t="array" ref="AQ35">IF($F35&lt;&gt;AQ$2,1-_xlfn.NORM.DIST(0,INDEX(Rating,$F35)-INDEX(Rating,AQ$2),10,1),"")</f>
        <v>0.60488039548868555</v>
      </c>
      <c r="AR35" s="1" cm="1">
        <f t="array" ref="AR35">IF($F35&lt;&gt;AR$2,1-_xlfn.NORM.DIST(0,INDEX(Rating,$F35)-INDEX(Rating,AR$2),10,1),"")</f>
        <v>0.5866749761167378</v>
      </c>
      <c r="AS35" s="1" cm="1">
        <f t="array" ref="AS35">IF($F35&lt;&gt;AS$2,1-_xlfn.NORM.DIST(0,INDEX(Rating,$F35)-INDEX(Rating,AS$2),10,1),"")</f>
        <v>0.63043285842249785</v>
      </c>
      <c r="AT35" s="1" cm="1">
        <f t="array" ref="AT35">IF($F35&lt;&gt;AT$2,1-_xlfn.NORM.DIST(0,INDEX(Rating,$F35)-INDEX(Rating,AT$2),10,1),"")</f>
        <v>0.7126012314077883</v>
      </c>
      <c r="AU35" s="1" cm="1">
        <f t="array" ref="AU35">IF($F35&lt;&gt;AU$2,1-_xlfn.NORM.DIST(0,INDEX(Rating,$F35)-INDEX(Rating,AU$2),10,1),"")</f>
        <v>0.55171678665456159</v>
      </c>
      <c r="AV35" s="1" cm="1">
        <f t="array" ref="AV35">IF($F35&lt;&gt;AV$2,1-_xlfn.NORM.DIST(0,INDEX(Rating,$F35)-INDEX(Rating,AV$2),10,1),"")</f>
        <v>0.73956340850007896</v>
      </c>
      <c r="AW35" s="1" cm="1">
        <f t="array" ref="AW35">IF($F35&lt;&gt;AW$2,1-_xlfn.NORM.DIST(0,INDEX(Rating,$F35)-INDEX(Rating,AW$2),10,1),"")</f>
        <v>0.62133923658947854</v>
      </c>
      <c r="AX35" s="1" cm="1">
        <f t="array" ref="AX35">IF($F35&lt;&gt;AX$2,1-_xlfn.NORM.DIST(0,INDEX(Rating,$F35)-INDEX(Rating,AX$2),10,1),"")</f>
        <v>0.70020840453130417</v>
      </c>
      <c r="AY35" s="1" cm="1">
        <f t="array" ref="AY35">IF($F35&lt;&gt;AY$2,1-_xlfn.NORM.DIST(0,INDEX(Rating,$F35)-INDEX(Rating,AY$2),10,1),"")</f>
        <v>0.72474630969629084</v>
      </c>
      <c r="AZ35" s="1" cm="1">
        <f t="array" ref="AZ35">IF($F35&lt;&gt;AZ$2,1-_xlfn.NORM.DIST(0,INDEX(Rating,$F35)-INDEX(Rating,AZ$2),10,1),"")</f>
        <v>0.54022476991138668</v>
      </c>
      <c r="BA35" s="1" cm="1">
        <f t="array" ref="BA35">IF($F35&lt;&gt;BA$2,1-_xlfn.NORM.DIST(0,INDEX(Rating,$F35)-INDEX(Rating,BA$2),10,1),"")</f>
        <v>0.92520765860504273</v>
      </c>
      <c r="BB35" s="1" cm="1">
        <f t="array" ref="BB35">IF($F35&lt;&gt;BB$2,1-_xlfn.NORM.DIST(0,INDEX(Rating,$F35)-INDEX(Rating,BB$2),10,1),"")</f>
        <v>0.55685490940348314</v>
      </c>
      <c r="BC35" s="1" cm="1">
        <f t="array" ref="BC35">IF($F35&lt;&gt;BC$2,1-_xlfn.NORM.DIST(0,INDEX(Rating,$F35)-INDEX(Rating,BC$2),10,1),"")</f>
        <v>0.64169755783570293</v>
      </c>
      <c r="BD35" s="1" cm="1">
        <f t="array" ref="BD35">IF($F35&lt;&gt;BD$2,1-_xlfn.NORM.DIST(0,INDEX(Rating,$F35)-INDEX(Rating,BD$2),10,1),"")</f>
        <v>0.383996939853535</v>
      </c>
      <c r="BE35" s="1" cm="1">
        <f t="array" ref="BE35">IF($F35&lt;&gt;BE$2,1-_xlfn.NORM.DIST(0,INDEX(Rating,$F35)-INDEX(Rating,BE$2),10,1),"")</f>
        <v>0.87243975883240377</v>
      </c>
      <c r="BF35" s="1" cm="1">
        <f t="array" ref="BF35">IF($F35&lt;&gt;BF$2,1-_xlfn.NORM.DIST(0,INDEX(Rating,$F35)-INDEX(Rating,BF$2),10,1),"")</f>
        <v>0.40361540995910228</v>
      </c>
      <c r="BG35" s="1" cm="1">
        <f t="array" ref="BG35">IF($F35&lt;&gt;BG$2,1-_xlfn.NORM.DIST(0,INDEX(Rating,$F35)-INDEX(Rating,BG$2),10,1),"")</f>
        <v>0.96791522344780767</v>
      </c>
      <c r="BH35" s="1" cm="1">
        <f t="array" ref="BH35">IF($F35&lt;&gt;BH$2,1-_xlfn.NORM.DIST(0,INDEX(Rating,$F35)-INDEX(Rating,BH$2),10,1),"")</f>
        <v>0.56946018320767366</v>
      </c>
      <c r="BI35" s="1" cm="1">
        <f t="array" ref="BI35">IF($F35&lt;&gt;BI$2,1-_xlfn.NORM.DIST(0,INDEX(Rating,$F35)-INDEX(Rating,BI$2),10,1),"")</f>
        <v>0.5874537835108864</v>
      </c>
      <c r="BJ35" s="1" cm="1">
        <f t="array" ref="BJ35">IF($F35&lt;&gt;BJ$2,1-_xlfn.NORM.DIST(0,INDEX(Rating,$F35)-INDEX(Rating,BJ$2),10,1),"")</f>
        <v>0.54300215389471651</v>
      </c>
      <c r="BK35" s="1" cm="1">
        <f t="array" ref="BK35">IF($F35&lt;&gt;BK$2,1-_xlfn.NORM.DIST(0,INDEX(Rating,$F35)-INDEX(Rating,BK$2),10,1),"")</f>
        <v>0.65762869979328531</v>
      </c>
      <c r="BL35" s="1" cm="1">
        <f t="array" ref="BL35">IF($F35&lt;&gt;BL$2,1-_xlfn.NORM.DIST(0,INDEX(Rating,$F35)-INDEX(Rating,BL$2),10,1),"")</f>
        <v>0.39897541865743458</v>
      </c>
      <c r="BM35" s="1" cm="1">
        <f t="array" ref="BM35">IF($F35&lt;&gt;BM$2,1-_xlfn.NORM.DIST(0,INDEX(Rating,$F35)-INDEX(Rating,BM$2),10,1),"")</f>
        <v>0.78289271320469678</v>
      </c>
      <c r="BN35" s="1" cm="1">
        <f t="array" ref="BN35">IF($F35&lt;&gt;BN$2,1-_xlfn.NORM.DIST(0,INDEX(Rating,$F35)-INDEX(Rating,BN$2),10,1),"")</f>
        <v>0.56198348938935605</v>
      </c>
      <c r="BO35" s="1" cm="1">
        <f t="array" ref="BO35">IF($F35&lt;&gt;BO$2,1-_xlfn.NORM.DIST(0,INDEX(Rating,$F35)-INDEX(Rating,BO$2),10,1),"")</f>
        <v>0.74279941380107595</v>
      </c>
      <c r="BP35" s="1" cm="1">
        <f t="array" ref="BP35">IF($F35&lt;&gt;BP$2,1-_xlfn.NORM.DIST(0,INDEX(Rating,$F35)-INDEX(Rating,BP$2),10,1),"")</f>
        <v>0.79673060817193198</v>
      </c>
      <c r="BQ35" s="1" cm="1">
        <f t="array" ref="BQ35">IF($F35&lt;&gt;BQ$2,1-_xlfn.NORM.DIST(0,INDEX(Rating,$F35)-INDEX(Rating,BQ$2),10,1),"")</f>
        <v>0.38361504069809893</v>
      </c>
      <c r="BR35" s="1" cm="1">
        <f t="array" ref="BR35">IF($F35&lt;&gt;BR$2,1-_xlfn.NORM.DIST(0,INDEX(Rating,$F35)-INDEX(Rating,BR$2),10,1),"")</f>
        <v>0.875133882229301</v>
      </c>
      <c r="BS35" s="1" cm="1">
        <f t="array" ref="BS35">IF($F35&lt;&gt;BS$2,1-_xlfn.NORM.DIST(0,INDEX(Rating,$F35)-INDEX(Rating,BS$2),10,1),"")</f>
        <v>0.63982834322580218</v>
      </c>
      <c r="BT35" s="1" cm="1">
        <f t="array" ref="BT35">IF($F35&lt;&gt;BT$2,1-_xlfn.NORM.DIST(0,INDEX(Rating,$F35)-INDEX(Rating,BT$2),10,1),"")</f>
        <v>0.71294199044516771</v>
      </c>
      <c r="BU35" s="1" cm="1">
        <f t="array" ref="BU35">IF($F35&lt;&gt;BU$2,1-_xlfn.NORM.DIST(0,INDEX(Rating,$F35)-INDEX(Rating,BU$2),10,1),"")</f>
        <v>0.35569124519945361</v>
      </c>
      <c r="BV35" s="1" cm="1">
        <f t="array" ref="BV35">IF($F35&lt;&gt;BV$2,1-_xlfn.NORM.DIST(0,INDEX(Rating,$F35)-INDEX(Rating,BV$2),10,1),"")</f>
        <v>0.92881197232624946</v>
      </c>
    </row>
    <row r="36" spans="2:74" x14ac:dyDescent="0.25">
      <c r="B36" t="s">
        <v>70</v>
      </c>
      <c r="C36">
        <v>34</v>
      </c>
      <c r="D36" s="2">
        <v>76.739999999999995</v>
      </c>
      <c r="F36">
        <v>34</v>
      </c>
      <c r="G36" s="1" cm="1">
        <f t="array" ref="G36">IF($F36&lt;&gt;G$2,1-_xlfn.NORM.DIST(0,INDEX(Rating,$F36)-INDEX(Rating,G$2),10,1),"")</f>
        <v>5.2723631557361927E-2</v>
      </c>
      <c r="H36" s="1" cm="1">
        <f t="array" ref="H36">IF($F36&lt;&gt;H$2,1-_xlfn.NORM.DIST(0,INDEX(Rating,$F36)-INDEX(Rating,H$2),10,1),"")</f>
        <v>0.74215388919413527</v>
      </c>
      <c r="I36" s="1" cm="1">
        <f t="array" ref="I36">IF($F36&lt;&gt;I$2,1-_xlfn.NORM.DIST(0,INDEX(Rating,$F36)-INDEX(Rating,I$2),10,1),"")</f>
        <v>0.84134474606854304</v>
      </c>
      <c r="J36" s="1" cm="1">
        <f t="array" ref="J36">IF($F36&lt;&gt;J$2,1-_xlfn.NORM.DIST(0,INDEX(Rating,$F36)-INDEX(Rating,J$2),10,1),"")</f>
        <v>0.19133153886014287</v>
      </c>
      <c r="K36" s="1" cm="1">
        <f t="array" ref="K36">IF($F36&lt;&gt;K$2,1-_xlfn.NORM.DIST(0,INDEX(Rating,$F36)-INDEX(Rating,K$2),10,1),"")</f>
        <v>0.18088435877989606</v>
      </c>
      <c r="L36" s="1" cm="1">
        <f t="array" ref="L36">IF($F36&lt;&gt;L$2,1-_xlfn.NORM.DIST(0,INDEX(Rating,$F36)-INDEX(Rating,L$2),10,1),"")</f>
        <v>0.1990554195216423</v>
      </c>
      <c r="M36" s="1" cm="1">
        <f t="array" ref="M36">IF($F36&lt;&gt;M$2,1-_xlfn.NORM.DIST(0,INDEX(Rating,$F36)-INDEX(Rating,M$2),10,1),"")</f>
        <v>0.3464214439862916</v>
      </c>
      <c r="N36" s="1" cm="1">
        <f t="array" ref="N36">IF($F36&lt;&gt;N$2,1-_xlfn.NORM.DIST(0,INDEX(Rating,$F36)-INDEX(Rating,N$2),10,1),"")</f>
        <v>0.20214049192352157</v>
      </c>
      <c r="O36" s="1" cm="1">
        <f t="array" ref="O36">IF($F36&lt;&gt;O$2,1-_xlfn.NORM.DIST(0,INDEX(Rating,$F36)-INDEX(Rating,O$2),10,1),"")</f>
        <v>0.39204231082881713</v>
      </c>
      <c r="P36" s="1" cm="1">
        <f t="array" ref="P36">IF($F36&lt;&gt;P$2,1-_xlfn.NORM.DIST(0,INDEX(Rating,$F36)-INDEX(Rating,P$2),10,1),"")</f>
        <v>0.13807694284227301</v>
      </c>
      <c r="Q36" s="1" cm="1">
        <f t="array" ref="Q36">IF($F36&lt;&gt;Q$2,1-_xlfn.NORM.DIST(0,INDEX(Rating,$F36)-INDEX(Rating,Q$2),10,1),"")</f>
        <v>0.25752324344327704</v>
      </c>
      <c r="R36" s="1" cm="1">
        <f t="array" ref="R36">IF($F36&lt;&gt;R$2,1-_xlfn.NORM.DIST(0,INDEX(Rating,$F36)-INDEX(Rating,R$2),10,1),"")</f>
        <v>0.14411784259682703</v>
      </c>
      <c r="S36" s="1" cm="1">
        <f t="array" ref="S36">IF($F36&lt;&gt;S$2,1-_xlfn.NORM.DIST(0,INDEX(Rating,$F36)-INDEX(Rating,S$2),10,1),"")</f>
        <v>0.51316270617872717</v>
      </c>
      <c r="T36" s="1" cm="1">
        <f t="array" ref="T36">IF($F36&lt;&gt;T$2,1-_xlfn.NORM.DIST(0,INDEX(Rating,$F36)-INDEX(Rating,T$2),10,1),"")</f>
        <v>0.28637706607116331</v>
      </c>
      <c r="U36" s="1" cm="1">
        <f t="array" ref="U36">IF($F36&lt;&gt;U$2,1-_xlfn.NORM.DIST(0,INDEX(Rating,$F36)-INDEX(Rating,U$2),10,1),"")</f>
        <v>0.23025722456507136</v>
      </c>
      <c r="V36" s="1" cm="1">
        <f t="array" ref="V36">IF($F36&lt;&gt;V$2,1-_xlfn.NORM.DIST(0,INDEX(Rating,$F36)-INDEX(Rating,V$2),10,1),"")</f>
        <v>9.4760067276258408E-2</v>
      </c>
      <c r="W36" s="1" cm="1">
        <f t="array" ref="W36">IF($F36&lt;&gt;W$2,1-_xlfn.NORM.DIST(0,INDEX(Rating,$F36)-INDEX(Rating,W$2),10,1),"")</f>
        <v>0.51714923307248772</v>
      </c>
      <c r="X36" s="1" cm="1">
        <f t="array" ref="X36">IF($F36&lt;&gt;X$2,1-_xlfn.NORM.DIST(0,INDEX(Rating,$F36)-INDEX(Rating,X$2),10,1),"")</f>
        <v>0.10711828102433063</v>
      </c>
      <c r="Y36" s="1" cm="1">
        <f t="array" ref="Y36">IF($F36&lt;&gt;Y$2,1-_xlfn.NORM.DIST(0,INDEX(Rating,$F36)-INDEX(Rating,Y$2),10,1),"")</f>
        <v>0.87430918953897629</v>
      </c>
      <c r="Z36" s="1" cm="1">
        <f t="array" ref="Z36">IF($F36&lt;&gt;Z$2,1-_xlfn.NORM.DIST(0,INDEX(Rating,$F36)-INDEX(Rating,Z$2),10,1),"")</f>
        <v>0.90112701840890541</v>
      </c>
      <c r="AA36" s="1" cm="1">
        <f t="array" ref="AA36">IF($F36&lt;&gt;AA$2,1-_xlfn.NORM.DIST(0,INDEX(Rating,$F36)-INDEX(Rating,AA$2),10,1),"")</f>
        <v>0.16378998975326009</v>
      </c>
      <c r="AB36" s="1" cm="1">
        <f t="array" ref="AB36">IF($F36&lt;&gt;AB$2,1-_xlfn.NORM.DIST(0,INDEX(Rating,$F36)-INDEX(Rating,AB$2),10,1),"")</f>
        <v>0.24446866449521676</v>
      </c>
      <c r="AC36" s="1" cm="1">
        <f t="array" ref="AC36">IF($F36&lt;&gt;AC$2,1-_xlfn.NORM.DIST(0,INDEX(Rating,$F36)-INDEX(Rating,AC$2),10,1),"")</f>
        <v>0.14457229966390939</v>
      </c>
      <c r="AD36" s="1" cm="1">
        <f t="array" ref="AD36">IF($F36&lt;&gt;AD$2,1-_xlfn.NORM.DIST(0,INDEX(Rating,$F36)-INDEX(Rating,AD$2),10,1),"")</f>
        <v>0.35383023332727614</v>
      </c>
      <c r="AE36" s="1" cm="1">
        <f t="array" ref="AE36">IF($F36&lt;&gt;AE$2,1-_xlfn.NORM.DIST(0,INDEX(Rating,$F36)-INDEX(Rating,AE$2),10,1),"")</f>
        <v>0.10492100271676374</v>
      </c>
      <c r="AF36" s="1" cm="1">
        <f t="array" ref="AF36">IF($F36&lt;&gt;AF$2,1-_xlfn.NORM.DIST(0,INDEX(Rating,$F36)-INDEX(Rating,AF$2),10,1),"")</f>
        <v>0.47289281714297693</v>
      </c>
      <c r="AG36" s="1" cm="1">
        <f t="array" ref="AG36">IF($F36&lt;&gt;AG$2,1-_xlfn.NORM.DIST(0,INDEX(Rating,$F36)-INDEX(Rating,AG$2),10,1),"")</f>
        <v>0.17852521351148787</v>
      </c>
      <c r="AH36" s="1" cm="1">
        <f t="array" ref="AH36">IF($F36&lt;&gt;AH$2,1-_xlfn.NORM.DIST(0,INDEX(Rating,$F36)-INDEX(Rating,AH$2),10,1),"")</f>
        <v>0.23025722456507136</v>
      </c>
      <c r="AI36" s="1" cm="1">
        <f t="array" ref="AI36">IF($F36&lt;&gt;AI$2,1-_xlfn.NORM.DIST(0,INDEX(Rating,$F36)-INDEX(Rating,AI$2),10,1),"")</f>
        <v>0.19489452125180806</v>
      </c>
      <c r="AJ36" s="1" cm="1">
        <f t="array" ref="AJ36">IF($F36&lt;&gt;AJ$2,1-_xlfn.NORM.DIST(0,INDEX(Rating,$F36)-INDEX(Rating,AJ$2),10,1),"")</f>
        <v>0.58004163790959617</v>
      </c>
      <c r="AK36" s="1" cm="1">
        <f t="array" ref="AK36">IF($F36&lt;&gt;AK$2,1-_xlfn.NORM.DIST(0,INDEX(Rating,$F36)-INDEX(Rating,AK$2),10,1),"")</f>
        <v>0.20639320679362305</v>
      </c>
      <c r="AL36" s="1" cm="1">
        <f t="array" ref="AL36">IF($F36&lt;&gt;AL$2,1-_xlfn.NORM.DIST(0,INDEX(Rating,$F36)-INDEX(Rating,AL$2),10,1),"")</f>
        <v>0.23025722456507136</v>
      </c>
      <c r="AM36" s="1" cm="1">
        <f t="array" ref="AM36">IF($F36&lt;&gt;AM$2,1-_xlfn.NORM.DIST(0,INDEX(Rating,$F36)-INDEX(Rating,AM$2),10,1),"")</f>
        <v>0.14074013284626163</v>
      </c>
      <c r="AN36" s="1" t="str" cm="1">
        <f t="array" ref="AN36">IF($F36&lt;&gt;AN$2,1-_xlfn.NORM.DIST(0,INDEX(Rating,$F36)-INDEX(Rating,AN$2),10,1),"")</f>
        <v/>
      </c>
      <c r="AO36" s="1" cm="1">
        <f t="array" ref="AO36">IF($F36&lt;&gt;AO$2,1-_xlfn.NORM.DIST(0,INDEX(Rating,$F36)-INDEX(Rating,AO$2),10,1),"")</f>
        <v>6.53942254362464E-2</v>
      </c>
      <c r="AP36" s="1" cm="1">
        <f t="array" ref="AP36">IF($F36&lt;&gt;AP$2,1-_xlfn.NORM.DIST(0,INDEX(Rating,$F36)-INDEX(Rating,AP$2),10,1),"")</f>
        <v>0.65983028838503843</v>
      </c>
      <c r="AQ36" s="1" cm="1">
        <f t="array" ref="AQ36">IF($F36&lt;&gt;AQ$2,1-_xlfn.NORM.DIST(0,INDEX(Rating,$F36)-INDEX(Rating,AQ$2),10,1),"")</f>
        <v>0.20868283537545906</v>
      </c>
      <c r="AR36" s="1" cm="1">
        <f t="array" ref="AR36">IF($F36&lt;&gt;AR$2,1-_xlfn.NORM.DIST(0,INDEX(Rating,$F36)-INDEX(Rating,AR$2),10,1),"")</f>
        <v>0.19544623171344855</v>
      </c>
      <c r="AS36" s="1" cm="1">
        <f t="array" ref="AS36">IF($F36&lt;&gt;AS$2,1-_xlfn.NORM.DIST(0,INDEX(Rating,$F36)-INDEX(Rating,AS$2),10,1),"")</f>
        <v>0.22843823755248727</v>
      </c>
      <c r="AT36" s="1" cm="1">
        <f t="array" ref="AT36">IF($F36&lt;&gt;AT$2,1-_xlfn.NORM.DIST(0,INDEX(Rating,$F36)-INDEX(Rating,AT$2),10,1),"")</f>
        <v>0.30292720460947464</v>
      </c>
      <c r="AU36" s="1" cm="1">
        <f t="array" ref="AU36">IF($F36&lt;&gt;AU$2,1-_xlfn.NORM.DIST(0,INDEX(Rating,$F36)-INDEX(Rating,AU$2),10,1),"")</f>
        <v>0.17181938946717801</v>
      </c>
      <c r="AV36" s="1" cm="1">
        <f t="array" ref="AV36">IF($F36&lt;&gt;AV$2,1-_xlfn.NORM.DIST(0,INDEX(Rating,$F36)-INDEX(Rating,AV$2),10,1),"")</f>
        <v>0.33178121371901881</v>
      </c>
      <c r="AW36" s="1" cm="1">
        <f t="array" ref="AW36">IF($F36&lt;&gt;AW$2,1-_xlfn.NORM.DIST(0,INDEX(Rating,$F36)-INDEX(Rating,AW$2),10,1),"")</f>
        <v>0.2212435924472016</v>
      </c>
      <c r="AX36" s="1" cm="1">
        <f t="array" ref="AX36">IF($F36&lt;&gt;AX$2,1-_xlfn.NORM.DIST(0,INDEX(Rating,$F36)-INDEX(Rating,AX$2),10,1),"")</f>
        <v>0.29047417663514619</v>
      </c>
      <c r="AY36" s="1" cm="1">
        <f t="array" ref="AY36">IF($F36&lt;&gt;AY$2,1-_xlfn.NORM.DIST(0,INDEX(Rating,$F36)-INDEX(Rating,AY$2),10,1),"")</f>
        <v>0.31561369651622218</v>
      </c>
      <c r="AZ36" s="1" cm="1">
        <f t="array" ref="AZ36">IF($F36&lt;&gt;AZ$2,1-_xlfn.NORM.DIST(0,INDEX(Rating,$F36)-INDEX(Rating,AZ$2),10,1),"")</f>
        <v>0.16453223216684809</v>
      </c>
      <c r="BA36" s="1" cm="1">
        <f t="array" ref="BA36">IF($F36&lt;&gt;BA$2,1-_xlfn.NORM.DIST(0,INDEX(Rating,$F36)-INDEX(Rating,BA$2),10,1),"")</f>
        <v>0.64207099530958311</v>
      </c>
      <c r="BB36" s="1" cm="1">
        <f t="array" ref="BB36">IF($F36&lt;&gt;BB$2,1-_xlfn.NORM.DIST(0,INDEX(Rating,$F36)-INDEX(Rating,BB$2),10,1),"")</f>
        <v>0.17515194649718513</v>
      </c>
      <c r="BC36" s="1" cm="1">
        <f t="array" ref="BC36">IF($F36&lt;&gt;BC$2,1-_xlfn.NORM.DIST(0,INDEX(Rating,$F36)-INDEX(Rating,BC$2),10,1),"")</f>
        <v>0.23761358972730429</v>
      </c>
      <c r="BD36" s="1" cm="1">
        <f t="array" ref="BD36">IF($F36&lt;&gt;BD$2,1-_xlfn.NORM.DIST(0,INDEX(Rating,$F36)-INDEX(Rating,BD$2),10,1),"")</f>
        <v>8.5031718906563691E-2</v>
      </c>
      <c r="BE36" s="1" cm="1">
        <f t="array" ref="BE36">IF($F36&lt;&gt;BE$2,1-_xlfn.NORM.DIST(0,INDEX(Rating,$F36)-INDEX(Rating,BE$2),10,1),"")</f>
        <v>0.52432039547142861</v>
      </c>
      <c r="BF36" s="1" cm="1">
        <f t="array" ref="BF36">IF($F36&lt;&gt;BF$2,1-_xlfn.NORM.DIST(0,INDEX(Rating,$F36)-INDEX(Rating,BF$2),10,1),"")</f>
        <v>9.3250682109510263E-2</v>
      </c>
      <c r="BG36" s="1" cm="1">
        <f t="array" ref="BG36">IF($F36&lt;&gt;BG$2,1-_xlfn.NORM.DIST(0,INDEX(Rating,$F36)-INDEX(Rating,BG$2),10,1),"")</f>
        <v>0.78053460437156497</v>
      </c>
      <c r="BH36" s="1" cm="1">
        <f t="array" ref="BH36">IF($F36&lt;&gt;BH$2,1-_xlfn.NORM.DIST(0,INDEX(Rating,$F36)-INDEX(Rating,BH$2),10,1),"")</f>
        <v>0.1835284338674702</v>
      </c>
      <c r="BI36" s="1" cm="1">
        <f t="array" ref="BI36">IF($F36&lt;&gt;BI$2,1-_xlfn.NORM.DIST(0,INDEX(Rating,$F36)-INDEX(Rating,BI$2),10,1),"")</f>
        <v>0.19599888972268809</v>
      </c>
      <c r="BJ36" s="1" cm="1">
        <f t="array" ref="BJ36">IF($F36&lt;&gt;BJ$2,1-_xlfn.NORM.DIST(0,INDEX(Rating,$F36)-INDEX(Rating,BJ$2),10,1),"")</f>
        <v>0.16627259458894816</v>
      </c>
      <c r="BK36" s="1" cm="1">
        <f t="array" ref="BK36">IF($F36&lt;&gt;BK$2,1-_xlfn.NORM.DIST(0,INDEX(Rating,$F36)-INDEX(Rating,BK$2),10,1),"")</f>
        <v>0.25111026476302911</v>
      </c>
      <c r="BL36" s="1" cm="1">
        <f t="array" ref="BL36">IF($F36&lt;&gt;BL$2,1-_xlfn.NORM.DIST(0,INDEX(Rating,$F36)-INDEX(Rating,BL$2),10,1),"")</f>
        <v>9.1265901900441593E-2</v>
      </c>
      <c r="BM36" s="1" cm="1">
        <f t="array" ref="BM36">IF($F36&lt;&gt;BM$2,1-_xlfn.NORM.DIST(0,INDEX(Rating,$F36)-INDEX(Rating,BM$2),10,1),"")</f>
        <v>0.38399693985353445</v>
      </c>
      <c r="BN36" s="1" cm="1">
        <f t="array" ref="BN36">IF($F36&lt;&gt;BN$2,1-_xlfn.NORM.DIST(0,INDEX(Rating,$F36)-INDEX(Rating,BN$2),10,1),"")</f>
        <v>0.17852521351148787</v>
      </c>
      <c r="BO36" s="1" cm="1">
        <f t="array" ref="BO36">IF($F36&lt;&gt;BO$2,1-_xlfn.NORM.DIST(0,INDEX(Rating,$F36)-INDEX(Rating,BO$2),10,1),"")</f>
        <v>0.33541833737016957</v>
      </c>
      <c r="BP36" s="1" cm="1">
        <f t="array" ref="BP36">IF($F36&lt;&gt;BP$2,1-_xlfn.NORM.DIST(0,INDEX(Rating,$F36)-INDEX(Rating,BP$2),10,1),"")</f>
        <v>0.40245411203690384</v>
      </c>
      <c r="BQ36" s="1" cm="1">
        <f t="array" ref="BQ36">IF($F36&lt;&gt;BQ$2,1-_xlfn.NORM.DIST(0,INDEX(Rating,$F36)-INDEX(Rating,BQ$2),10,1),"")</f>
        <v>8.4876173349901496E-2</v>
      </c>
      <c r="BR36" s="1" cm="1">
        <f t="array" ref="BR36">IF($F36&lt;&gt;BR$2,1-_xlfn.NORM.DIST(0,INDEX(Rating,$F36)-INDEX(Rating,BR$2),10,1),"")</f>
        <v>0.52949480736890275</v>
      </c>
      <c r="BS36" s="1" cm="1">
        <f t="array" ref="BS36">IF($F36&lt;&gt;BS$2,1-_xlfn.NORM.DIST(0,INDEX(Rating,$F36)-INDEX(Rating,BS$2),10,1),"")</f>
        <v>0.23607045984144137</v>
      </c>
      <c r="BT36" s="1" cm="1">
        <f t="array" ref="BT36">IF($F36&lt;&gt;BT$2,1-_xlfn.NORM.DIST(0,INDEX(Rating,$F36)-INDEX(Rating,BT$2),10,1),"")</f>
        <v>0.3032765100021394</v>
      </c>
      <c r="BU36" s="1" cm="1">
        <f t="array" ref="BU36">IF($F36&lt;&gt;BU$2,1-_xlfn.NORM.DIST(0,INDEX(Rating,$F36)-INDEX(Rating,BU$2),10,1),"")</f>
        <v>7.3948461784566488E-2</v>
      </c>
      <c r="BV36" s="1" cm="1">
        <f t="array" ref="BV36">IF($F36&lt;&gt;BV$2,1-_xlfn.NORM.DIST(0,INDEX(Rating,$F36)-INDEX(Rating,BV$2),10,1),"")</f>
        <v>0.6517317265359821</v>
      </c>
    </row>
    <row r="37" spans="2:74" x14ac:dyDescent="0.25">
      <c r="B37" t="s">
        <v>0</v>
      </c>
      <c r="C37">
        <v>35</v>
      </c>
      <c r="D37" s="2">
        <v>91.85</v>
      </c>
      <c r="F37">
        <v>35</v>
      </c>
      <c r="G37" s="1" cm="1">
        <f t="array" ref="G37">IF($F37&lt;&gt;G$2,1-_xlfn.NORM.DIST(0,INDEX(Rating,$F37)-INDEX(Rating,G$2),10,1),"")</f>
        <v>0.45699784610528282</v>
      </c>
      <c r="H37" s="1" cm="1">
        <f t="array" ref="H37">IF($F37&lt;&gt;H$2,1-_xlfn.NORM.DIST(0,INDEX(Rating,$F37)-INDEX(Rating,H$2),10,1),"")</f>
        <v>0.98465233029245891</v>
      </c>
      <c r="I37" s="1" cm="1">
        <f t="array" ref="I37">IF($F37&lt;&gt;I$2,1-_xlfn.NORM.DIST(0,INDEX(Rating,$F37)-INDEX(Rating,I$2),10,1),"")</f>
        <v>0.99398051515132813</v>
      </c>
      <c r="J37" s="1" cm="1">
        <f t="array" ref="J37">IF($F37&lt;&gt;J$2,1-_xlfn.NORM.DIST(0,INDEX(Rating,$F37)-INDEX(Rating,J$2),10,1),"")</f>
        <v>0.73826315995552039</v>
      </c>
      <c r="K37" s="1" cm="1">
        <f t="array" ref="K37">IF($F37&lt;&gt;K$2,1-_xlfn.NORM.DIST(0,INDEX(Rating,$F37)-INDEX(Rating,K$2),10,1),"")</f>
        <v>0.72541355771521965</v>
      </c>
      <c r="L37" s="1" cm="1">
        <f t="array" ref="L37">IF($F37&lt;&gt;L$2,1-_xlfn.NORM.DIST(0,INDEX(Rating,$F37)-INDEX(Rating,L$2),10,1),"")</f>
        <v>0.74729444979920023</v>
      </c>
      <c r="M37" s="1" cm="1">
        <f t="array" ref="M37">IF($F37&lt;&gt;M$2,1-_xlfn.NORM.DIST(0,INDEX(Rating,$F37)-INDEX(Rating,M$2),10,1),"")</f>
        <v>0.86778893269687551</v>
      </c>
      <c r="N37" s="1" cm="1">
        <f t="array" ref="N37">IF($F37&lt;&gt;N$2,1-_xlfn.NORM.DIST(0,INDEX(Rating,$F37)-INDEX(Rating,N$2),10,1),"")</f>
        <v>0.75079702281674421</v>
      </c>
      <c r="O37" s="1" cm="1">
        <f t="array" ref="O37">IF($F37&lt;&gt;O$2,1-_xlfn.NORM.DIST(0,INDEX(Rating,$F37)-INDEX(Rating,O$2),10,1),"")</f>
        <v>0.8919564586862283</v>
      </c>
      <c r="P37" s="1" cm="1">
        <f t="array" ref="P37">IF($F37&lt;&gt;P$2,1-_xlfn.NORM.DIST(0,INDEX(Rating,$F37)-INDEX(Rating,P$2),10,1),"")</f>
        <v>0.66348749127553164</v>
      </c>
      <c r="Q37" s="1" cm="1">
        <f t="array" ref="Q37">IF($F37&lt;&gt;Q$2,1-_xlfn.NORM.DIST(0,INDEX(Rating,$F37)-INDEX(Rating,Q$2),10,1),"")</f>
        <v>0.80510547874819149</v>
      </c>
      <c r="R37" s="1" cm="1">
        <f t="array" ref="R37">IF($F37&lt;&gt;R$2,1-_xlfn.NORM.DIST(0,INDEX(Rating,$F37)-INDEX(Rating,R$2),10,1),"")</f>
        <v>0.67328417167899057</v>
      </c>
      <c r="S37" s="1" cm="1">
        <f t="array" ref="S37">IF($F37&lt;&gt;S$2,1-_xlfn.NORM.DIST(0,INDEX(Rating,$F37)-INDEX(Rating,S$2),10,1),"")</f>
        <v>0.93870583368943084</v>
      </c>
      <c r="T37" s="1" cm="1">
        <f t="array" ref="T37">IF($F37&lt;&gt;T$2,1-_xlfn.NORM.DIST(0,INDEX(Rating,$F37)-INDEX(Rating,T$2),10,1),"")</f>
        <v>0.82818061053282199</v>
      </c>
      <c r="U37" s="1" cm="1">
        <f t="array" ref="U37">IF($F37&lt;&gt;U$2,1-_xlfn.NORM.DIST(0,INDEX(Rating,$F37)-INDEX(Rating,U$2),10,1),"")</f>
        <v>0.78023880968001391</v>
      </c>
      <c r="V37" s="1" cm="1">
        <f t="array" ref="V37">IF($F37&lt;&gt;V$2,1-_xlfn.NORM.DIST(0,INDEX(Rating,$F37)-INDEX(Rating,V$2),10,1),"")</f>
        <v>0.5788686277034345</v>
      </c>
      <c r="W37" s="1" cm="1">
        <f t="array" ref="W37">IF($F37&lt;&gt;W$2,1-_xlfn.NORM.DIST(0,INDEX(Rating,$F37)-INDEX(Rating,W$2),10,1),"")</f>
        <v>0.93990779168563465</v>
      </c>
      <c r="X37" s="1" cm="1">
        <f t="array" ref="X37">IF($F37&lt;&gt;X$2,1-_xlfn.NORM.DIST(0,INDEX(Rating,$F37)-INDEX(Rating,X$2),10,1),"")</f>
        <v>0.60603515866673097</v>
      </c>
      <c r="Y37" s="1" cm="1">
        <f t="array" ref="Y37">IF($F37&lt;&gt;Y$2,1-_xlfn.NORM.DIST(0,INDEX(Rating,$F37)-INDEX(Rating,Y$2),10,1),"")</f>
        <v>0.99606970534814676</v>
      </c>
      <c r="Z37" s="1" cm="1">
        <f t="array" ref="Z37">IF($F37&lt;&gt;Z$2,1-_xlfn.NORM.DIST(0,INDEX(Rating,$F37)-INDEX(Rating,Z$2),10,1),"")</f>
        <v>0.99743694312732878</v>
      </c>
      <c r="AA37" s="1" cm="1">
        <f t="array" ref="AA37">IF($F37&lt;&gt;AA$2,1-_xlfn.NORM.DIST(0,INDEX(Rating,$F37)-INDEX(Rating,AA$2),10,1),"")</f>
        <v>0.70263700224795844</v>
      </c>
      <c r="AB37" s="1" cm="1">
        <f t="array" ref="AB37">IF($F37&lt;&gt;AB$2,1-_xlfn.NORM.DIST(0,INDEX(Rating,$F37)-INDEX(Rating,AB$2),10,1),"")</f>
        <v>0.7936067932063765</v>
      </c>
      <c r="AC37" s="1" cm="1">
        <f t="array" ref="AC37">IF($F37&lt;&gt;AC$2,1-_xlfn.NORM.DIST(0,INDEX(Rating,$F37)-INDEX(Rating,AC$2),10,1),"")</f>
        <v>0.67400522550807362</v>
      </c>
      <c r="AD37" s="1" cm="1">
        <f t="array" ref="AD37">IF($F37&lt;&gt;AD$2,1-_xlfn.NORM.DIST(0,INDEX(Rating,$F37)-INDEX(Rating,AD$2),10,1),"")</f>
        <v>0.87202171784858462</v>
      </c>
      <c r="AE37" s="1" cm="1">
        <f t="array" ref="AE37">IF($F37&lt;&gt;AE$2,1-_xlfn.NORM.DIST(0,INDEX(Rating,$F37)-INDEX(Rating,AE$2),10,1),"")</f>
        <v>0.60141061346388347</v>
      </c>
      <c r="AF37" s="1" cm="1">
        <f t="array" ref="AF37">IF($F37&lt;&gt;AF$2,1-_xlfn.NORM.DIST(0,INDEX(Rating,$F37)-INDEX(Rating,AF$2),10,1),"")</f>
        <v>0.92548976438482955</v>
      </c>
      <c r="AG37" s="1" cm="1">
        <f t="array" ref="AG37">IF($F37&lt;&gt;AG$2,1-_xlfn.NORM.DIST(0,INDEX(Rating,$F37)-INDEX(Rating,AG$2),10,1),"")</f>
        <v>0.72240467524653484</v>
      </c>
      <c r="AH37" s="1" cm="1">
        <f t="array" ref="AH37">IF($F37&lt;&gt;AH$2,1-_xlfn.NORM.DIST(0,INDEX(Rating,$F37)-INDEX(Rating,AH$2),10,1),"")</f>
        <v>0.78023880968001391</v>
      </c>
      <c r="AI37" s="1" cm="1">
        <f t="array" ref="AI37">IF($F37&lt;&gt;AI$2,1-_xlfn.NORM.DIST(0,INDEX(Rating,$F37)-INDEX(Rating,AI$2),10,1),"")</f>
        <v>0.74247675655672252</v>
      </c>
      <c r="AJ37" s="1" cm="1">
        <f t="array" ref="AJ37">IF($F37&lt;&gt;AJ$2,1-_xlfn.NORM.DIST(0,INDEX(Rating,$F37)-INDEX(Rating,AJ$2),10,1),"")</f>
        <v>0.95664373020371851</v>
      </c>
      <c r="AK37" s="1" cm="1">
        <f t="array" ref="AK37">IF($F37&lt;&gt;AK$2,1-_xlfn.NORM.DIST(0,INDEX(Rating,$F37)-INDEX(Rating,AK$2),10,1),"")</f>
        <v>0.7555313355047828</v>
      </c>
      <c r="AL37" s="1" cm="1">
        <f t="array" ref="AL37">IF($F37&lt;&gt;AL$2,1-_xlfn.NORM.DIST(0,INDEX(Rating,$F37)-INDEX(Rating,AL$2),10,1),"")</f>
        <v>0.78023880968001391</v>
      </c>
      <c r="AM37" s="1" cm="1">
        <f t="array" ref="AM37">IF($F37&lt;&gt;AM$2,1-_xlfn.NORM.DIST(0,INDEX(Rating,$F37)-INDEX(Rating,AM$2),10,1),"")</f>
        <v>0.66785577947368213</v>
      </c>
      <c r="AN37" s="1" cm="1">
        <f t="array" ref="AN37">IF($F37&lt;&gt;AN$2,1-_xlfn.NORM.DIST(0,INDEX(Rating,$F37)-INDEX(Rating,AN$2),10,1),"")</f>
        <v>0.9346057745637536</v>
      </c>
      <c r="AO37" s="1" t="str" cm="1">
        <f t="array" ref="AO37">IF($F37&lt;&gt;AO$2,1-_xlfn.NORM.DIST(0,INDEX(Rating,$F37)-INDEX(Rating,AO$2),10,1),"")</f>
        <v/>
      </c>
      <c r="AP37" s="1" cm="1">
        <f t="array" ref="AP37">IF($F37&lt;&gt;AP$2,1-_xlfn.NORM.DIST(0,INDEX(Rating,$F37)-INDEX(Rating,AP$2),10,1),"")</f>
        <v>0.97275997507098333</v>
      </c>
      <c r="AQ37" s="1" cm="1">
        <f t="array" ref="AQ37">IF($F37&lt;&gt;AQ$2,1-_xlfn.NORM.DIST(0,INDEX(Rating,$F37)-INDEX(Rating,AQ$2),10,1),"")</f>
        <v>0.75803634777692697</v>
      </c>
      <c r="AR37" s="1" cm="1">
        <f t="array" ref="AR37">IF($F37&lt;&gt;AR$2,1-_xlfn.NORM.DIST(0,INDEX(Rating,$F37)-INDEX(Rating,AR$2),10,1),"")</f>
        <v>0.74312186074148934</v>
      </c>
      <c r="AS37" s="1" cm="1">
        <f t="array" ref="AS37">IF($F37&lt;&gt;AS$2,1-_xlfn.NORM.DIST(0,INDEX(Rating,$F37)-INDEX(Rating,AS$2),10,1),"")</f>
        <v>0.77845924223674468</v>
      </c>
      <c r="AT37" s="1" cm="1">
        <f t="array" ref="AT37">IF($F37&lt;&gt;AT$2,1-_xlfn.NORM.DIST(0,INDEX(Rating,$F37)-INDEX(Rating,AT$2),10,1),"")</f>
        <v>0.84013186782450577</v>
      </c>
      <c r="AU37" s="1" cm="1">
        <f t="array" ref="AU37">IF($F37&lt;&gt;AU$2,1-_xlfn.NORM.DIST(0,INDEX(Rating,$F37)-INDEX(Rating,AU$2),10,1),"")</f>
        <v>0.71362293392883669</v>
      </c>
      <c r="AV37" s="1" cm="1">
        <f t="array" ref="AV37">IF($F37&lt;&gt;AV$2,1-_xlfn.NORM.DIST(0,INDEX(Rating,$F37)-INDEX(Rating,AV$2),10,1),"")</f>
        <v>0.85903637179950754</v>
      </c>
      <c r="AW37" s="1" cm="1">
        <f t="array" ref="AW37">IF($F37&lt;&gt;AW$2,1-_xlfn.NORM.DIST(0,INDEX(Rating,$F37)-INDEX(Rating,AW$2),10,1),"")</f>
        <v>0.77125915978438142</v>
      </c>
      <c r="AX37" s="1" cm="1">
        <f t="array" ref="AX37">IF($F37&lt;&gt;AX$2,1-_xlfn.NORM.DIST(0,INDEX(Rating,$F37)-INDEX(Rating,AX$2),10,1),"")</f>
        <v>0.83122062740608915</v>
      </c>
      <c r="AY37" s="1" cm="1">
        <f t="array" ref="AY37">IF($F37&lt;&gt;AY$2,1-_xlfn.NORM.DIST(0,INDEX(Rating,$F37)-INDEX(Rating,AY$2),10,1),"")</f>
        <v>0.84872959010036653</v>
      </c>
      <c r="AZ37" s="1" cm="1">
        <f t="array" ref="AZ37">IF($F37&lt;&gt;AZ$2,1-_xlfn.NORM.DIST(0,INDEX(Rating,$F37)-INDEX(Rating,AZ$2),10,1),"")</f>
        <v>0.70367507135765539</v>
      </c>
      <c r="BA37" s="1" cm="1">
        <f t="array" ref="BA37">IF($F37&lt;&gt;BA$2,1-_xlfn.NORM.DIST(0,INDEX(Rating,$F37)-INDEX(Rating,BA$2),10,1),"")</f>
        <v>0.96960363823473861</v>
      </c>
      <c r="BB37" s="1" cm="1">
        <f t="array" ref="BB37">IF($F37&lt;&gt;BB$2,1-_xlfn.NORM.DIST(0,INDEX(Rating,$F37)-INDEX(Rating,BB$2),10,1),"")</f>
        <v>0.7180302722389591</v>
      </c>
      <c r="BC37" s="1" cm="1">
        <f t="array" ref="BC37">IF($F37&lt;&gt;BC$2,1-_xlfn.NORM.DIST(0,INDEX(Rating,$F37)-INDEX(Rating,BC$2),10,1),"")</f>
        <v>0.78727448433987546</v>
      </c>
      <c r="BD37" s="1" cm="1">
        <f t="array" ref="BD37">IF($F37&lt;&gt;BD$2,1-_xlfn.NORM.DIST(0,INDEX(Rating,$F37)-INDEX(Rating,BD$2),10,1),"")</f>
        <v>0.55527492547600832</v>
      </c>
      <c r="BE37" s="1" cm="1">
        <f t="array" ref="BE37">IF($F37&lt;&gt;BE$2,1-_xlfn.NORM.DIST(0,INDEX(Rating,$F37)-INDEX(Rating,BE$2),10,1),"")</f>
        <v>0.9420247243917611</v>
      </c>
      <c r="BF37" s="1" cm="1">
        <f t="array" ref="BF37">IF($F37&lt;&gt;BF$2,1-_xlfn.NORM.DIST(0,INDEX(Rating,$F37)-INDEX(Rating,BF$2),10,1),"")</f>
        <v>0.57534543473479516</v>
      </c>
      <c r="BG37" s="1" cm="1">
        <f t="array" ref="BG37">IF($F37&lt;&gt;BG$2,1-_xlfn.NORM.DIST(0,INDEX(Rating,$F37)-INDEX(Rating,BG$2),10,1),"")</f>
        <v>0.98884358611993173</v>
      </c>
      <c r="BH37" s="1" cm="1">
        <f t="array" ref="BH37">IF($F37&lt;&gt;BH$2,1-_xlfn.NORM.DIST(0,INDEX(Rating,$F37)-INDEX(Rating,BH$2),10,1),"")</f>
        <v>0.72873778055100913</v>
      </c>
      <c r="BI37" s="1" cm="1">
        <f t="array" ref="BI37">IF($F37&lt;&gt;BI$2,1-_xlfn.NORM.DIST(0,INDEX(Rating,$F37)-INDEX(Rating,BI$2),10,1),"")</f>
        <v>0.7437661229703878</v>
      </c>
      <c r="BJ37" s="1" cm="1">
        <f t="array" ref="BJ37">IF($F37&lt;&gt;BJ$2,1-_xlfn.NORM.DIST(0,INDEX(Rating,$F37)-INDEX(Rating,BJ$2),10,1),"")</f>
        <v>0.70609074705838293</v>
      </c>
      <c r="BK37" s="1" cm="1">
        <f t="array" ref="BK37">IF($F37&lt;&gt;BK$2,1-_xlfn.NORM.DIST(0,INDEX(Rating,$F37)-INDEX(Rating,BK$2),10,1),"")</f>
        <v>0.79954580673955022</v>
      </c>
      <c r="BL37" s="1" cm="1">
        <f t="array" ref="BL37">IF($F37&lt;&gt;BL$2,1-_xlfn.NORM.DIST(0,INDEX(Rating,$F37)-INDEX(Rating,BL$2),10,1),"")</f>
        <v>0.57063851212988337</v>
      </c>
      <c r="BM37" s="1" cm="1">
        <f t="array" ref="BM37">IF($F37&lt;&gt;BM$2,1-_xlfn.NORM.DIST(0,INDEX(Rating,$F37)-INDEX(Rating,BM$2),10,1),"")</f>
        <v>0.88800753899486629</v>
      </c>
      <c r="BN37" s="1" cm="1">
        <f t="array" ref="BN37">IF($F37&lt;&gt;BN$2,1-_xlfn.NORM.DIST(0,INDEX(Rating,$F37)-INDEX(Rating,BN$2),10,1),"")</f>
        <v>0.72240467524653484</v>
      </c>
      <c r="BO37" s="1" cm="1">
        <f t="array" ref="BO37">IF($F37&lt;&gt;BO$2,1-_xlfn.NORM.DIST(0,INDEX(Rating,$F37)-INDEX(Rating,BO$2),10,1),"")</f>
        <v>0.8612605038772807</v>
      </c>
      <c r="BP37" s="1" cm="1">
        <f t="array" ref="BP37">IF($F37&lt;&gt;BP$2,1-_xlfn.NORM.DIST(0,INDEX(Rating,$F37)-INDEX(Rating,BP$2),10,1),"")</f>
        <v>0.89688498652421877</v>
      </c>
      <c r="BQ37" s="1" cm="1">
        <f t="array" ref="BQ37">IF($F37&lt;&gt;BQ$2,1-_xlfn.NORM.DIST(0,INDEX(Rating,$F37)-INDEX(Rating,BQ$2),10,1),"")</f>
        <v>0.55487979122627085</v>
      </c>
      <c r="BR37" s="1" cm="1">
        <f t="array" ref="BR37">IF($F37&lt;&gt;BR$2,1-_xlfn.NORM.DIST(0,INDEX(Rating,$F37)-INDEX(Rating,BR$2),10,1),"")</f>
        <v>0.94351683286577981</v>
      </c>
      <c r="BS37" s="1" cm="1">
        <f t="array" ref="BS37">IF($F37&lt;&gt;BS$2,1-_xlfn.NORM.DIST(0,INDEX(Rating,$F37)-INDEX(Rating,BS$2),10,1),"")</f>
        <v>0.78581966188346208</v>
      </c>
      <c r="BT37" s="1" cm="1">
        <f t="array" ref="BT37">IF($F37&lt;&gt;BT$2,1-_xlfn.NORM.DIST(0,INDEX(Rating,$F37)-INDEX(Rating,BT$2),10,1),"")</f>
        <v>0.84037492740983621</v>
      </c>
      <c r="BU37" s="1" cm="1">
        <f t="array" ref="BU37">IF($F37&lt;&gt;BU$2,1-_xlfn.NORM.DIST(0,INDEX(Rating,$F37)-INDEX(Rating,BU$2),10,1),"")</f>
        <v>0.52551488659530499</v>
      </c>
      <c r="BV37" s="1" cm="1">
        <f t="array" ref="BV37">IF($F37&lt;&gt;BV$2,1-_xlfn.NORM.DIST(0,INDEX(Rating,$F37)-INDEX(Rating,BV$2),10,1),"")</f>
        <v>0.97134899369228844</v>
      </c>
    </row>
    <row r="38" spans="2:74" x14ac:dyDescent="0.25">
      <c r="B38" t="s">
        <v>1</v>
      </c>
      <c r="C38">
        <v>36</v>
      </c>
      <c r="D38" s="2">
        <v>72.62</v>
      </c>
      <c r="F38">
        <v>36</v>
      </c>
      <c r="G38" s="1" cm="1">
        <f t="array" ref="G38">IF($F38&lt;&gt;G$2,1-_xlfn.NORM.DIST(0,INDEX(Rating,$F38)-INDEX(Rating,G$2),10,1),"")</f>
        <v>2.1127497301007381E-2</v>
      </c>
      <c r="H38" s="1" cm="1">
        <f t="array" ref="H38">IF($F38&lt;&gt;H$2,1-_xlfn.NORM.DIST(0,INDEX(Rating,$F38)-INDEX(Rating,H$2),10,1),"")</f>
        <v>0.59405945289880635</v>
      </c>
      <c r="I38" s="1" cm="1">
        <f t="array" ref="I38">IF($F38&lt;&gt;I$2,1-_xlfn.NORM.DIST(0,INDEX(Rating,$F38)-INDEX(Rating,I$2),10,1),"")</f>
        <v>0.7217338535877027</v>
      </c>
      <c r="J38" s="1" cm="1">
        <f t="array" ref="J38">IF($F38&lt;&gt;J$2,1-_xlfn.NORM.DIST(0,INDEX(Rating,$F38)-INDEX(Rating,J$2),10,1),"")</f>
        <v>9.9396142015105715E-2</v>
      </c>
      <c r="K38" s="1" cm="1">
        <f t="array" ref="K38">IF($F38&lt;&gt;K$2,1-_xlfn.NORM.DIST(0,INDEX(Rating,$F38)-INDEX(Rating,K$2),10,1),"")</f>
        <v>9.275152235675288E-2</v>
      </c>
      <c r="L38" s="1" cm="1">
        <f t="array" ref="L38">IF($F38&lt;&gt;L$2,1-_xlfn.NORM.DIST(0,INDEX(Rating,$F38)-INDEX(Rating,L$2),10,1),"")</f>
        <v>0.1043768177913299</v>
      </c>
      <c r="M38" s="1" cm="1">
        <f t="array" ref="M38">IF($F38&lt;&gt;M$2,1-_xlfn.NORM.DIST(0,INDEX(Rating,$F38)-INDEX(Rating,M$2),10,1),"")</f>
        <v>0.20983324157565408</v>
      </c>
      <c r="N38" s="1" cm="1">
        <f t="array" ref="N38">IF($F38&lt;&gt;N$2,1-_xlfn.NORM.DIST(0,INDEX(Rating,$F38)-INDEX(Rating,N$2),10,1),"")</f>
        <v>0.10638219759165291</v>
      </c>
      <c r="O38" s="1" cm="1">
        <f t="array" ref="O38">IF($F38&lt;&gt;O$2,1-_xlfn.NORM.DIST(0,INDEX(Rating,$F38)-INDEX(Rating,O$2),10,1),"")</f>
        <v>0.24635655420219882</v>
      </c>
      <c r="P38" s="1" cm="1">
        <f t="array" ref="P38">IF($F38&lt;&gt;P$2,1-_xlfn.NORM.DIST(0,INDEX(Rating,$F38)-INDEX(Rating,P$2),10,1),"")</f>
        <v>6.667778078440012E-2</v>
      </c>
      <c r="Q38" s="1" cm="1">
        <f t="array" ref="Q38">IF($F38&lt;&gt;Q$2,1-_xlfn.NORM.DIST(0,INDEX(Rating,$F38)-INDEX(Rating,Q$2),10,1),"")</f>
        <v>0.14389097566863995</v>
      </c>
      <c r="R38" s="1" cm="1">
        <f t="array" ref="R38">IF($F38&lt;&gt;R$2,1-_xlfn.NORM.DIST(0,INDEX(Rating,$F38)-INDEX(Rating,R$2),10,1),"")</f>
        <v>7.0240795583144999E-2</v>
      </c>
      <c r="S38" s="1" cm="1">
        <f t="array" ref="S38">IF($F38&lt;&gt;S$2,1-_xlfn.NORM.DIST(0,INDEX(Rating,$F38)-INDEX(Rating,S$2),10,1),"")</f>
        <v>0.35234393192149072</v>
      </c>
      <c r="T38" s="1" cm="1">
        <f t="array" ref="T38">IF($F38&lt;&gt;T$2,1-_xlfn.NORM.DIST(0,INDEX(Rating,$F38)-INDEX(Rating,T$2),10,1),"")</f>
        <v>0.16453223216684842</v>
      </c>
      <c r="U38" s="1" cm="1">
        <f t="array" ref="U38">IF($F38&lt;&gt;U$2,1-_xlfn.NORM.DIST(0,INDEX(Rating,$F38)-INDEX(Rating,U$2),10,1),"")</f>
        <v>0.12507193563715024</v>
      </c>
      <c r="V38" s="1" cm="1">
        <f t="array" ref="V38">IF($F38&lt;&gt;V$2,1-_xlfn.NORM.DIST(0,INDEX(Rating,$F38)-INDEX(Rating,V$2),10,1),"")</f>
        <v>4.2353921581437692E-2</v>
      </c>
      <c r="W38" s="1" cm="1">
        <f t="array" ref="W38">IF($F38&lt;&gt;W$2,1-_xlfn.NORM.DIST(0,INDEX(Rating,$F38)-INDEX(Rating,W$2),10,1),"")</f>
        <v>0.35606386238663279</v>
      </c>
      <c r="X38" s="1" cm="1">
        <f t="array" ref="X38">IF($F38&lt;&gt;X$2,1-_xlfn.NORM.DIST(0,INDEX(Rating,$F38)-INDEX(Rating,X$2),10,1),"")</f>
        <v>4.9063756352954679E-2</v>
      </c>
      <c r="Y38" s="1" cm="1">
        <f t="array" ref="Y38">IF($F38&lt;&gt;Y$2,1-_xlfn.NORM.DIST(0,INDEX(Rating,$F38)-INDEX(Rating,Y$2),10,1),"")</f>
        <v>0.76883025293933538</v>
      </c>
      <c r="Z38" s="1" cm="1">
        <f t="array" ref="Z38">IF($F38&lt;&gt;Z$2,1-_xlfn.NORM.DIST(0,INDEX(Rating,$F38)-INDEX(Rating,Z$2),10,1),"")</f>
        <v>0.80948498311120132</v>
      </c>
      <c r="AA38" s="1" cm="1">
        <f t="array" ref="AA38">IF($F38&lt;&gt;AA$2,1-_xlfn.NORM.DIST(0,INDEX(Rating,$F38)-INDEX(Rating,AA$2),10,1),"")</f>
        <v>8.2112713376046864E-2</v>
      </c>
      <c r="AB38" s="1" cm="1">
        <f t="array" ref="AB38">IF($F38&lt;&gt;AB$2,1-_xlfn.NORM.DIST(0,INDEX(Rating,$F38)-INDEX(Rating,AB$2),10,1),"")</f>
        <v>0.13479656884485136</v>
      </c>
      <c r="AC38" s="1" cm="1">
        <f t="array" ref="AC38">IF($F38&lt;&gt;AC$2,1-_xlfn.NORM.DIST(0,INDEX(Rating,$F38)-INDEX(Rating,AC$2),10,1),"")</f>
        <v>7.0510438787918073E-2</v>
      </c>
      <c r="AD38" s="1" cm="1">
        <f t="array" ref="AD38">IF($F38&lt;&gt;AD$2,1-_xlfn.NORM.DIST(0,INDEX(Rating,$F38)-INDEX(Rating,AD$2),10,1),"")</f>
        <v>0.21564093307987209</v>
      </c>
      <c r="AE38" s="1" cm="1">
        <f t="array" ref="AE38">IF($F38&lt;&gt;AE$2,1-_xlfn.NORM.DIST(0,INDEX(Rating,$F38)-INDEX(Rating,AE$2),10,1),"")</f>
        <v>4.7856707217460936E-2</v>
      </c>
      <c r="AF38" s="1" cm="1">
        <f t="array" ref="AF38">IF($F38&lt;&gt;AF$2,1-_xlfn.NORM.DIST(0,INDEX(Rating,$F38)-INDEX(Rating,AF$2),10,1),"")</f>
        <v>0.31561369651622273</v>
      </c>
      <c r="AG38" s="1" cm="1">
        <f t="array" ref="AG38">IF($F38&lt;&gt;AG$2,1-_xlfn.NORM.DIST(0,INDEX(Rating,$F38)-INDEX(Rating,AG$2),10,1),"")</f>
        <v>9.1265901900441593E-2</v>
      </c>
      <c r="AH38" s="1" cm="1">
        <f t="array" ref="AH38">IF($F38&lt;&gt;AH$2,1-_xlfn.NORM.DIST(0,INDEX(Rating,$F38)-INDEX(Rating,AH$2),10,1),"")</f>
        <v>0.12507193563715024</v>
      </c>
      <c r="AI38" s="1" cm="1">
        <f t="array" ref="AI38">IF($F38&lt;&gt;AI$2,1-_xlfn.NORM.DIST(0,INDEX(Rating,$F38)-INDEX(Rating,AI$2),10,1),"")</f>
        <v>0.10168655963466955</v>
      </c>
      <c r="AJ38" s="1" cm="1">
        <f t="array" ref="AJ38">IF($F38&lt;&gt;AJ$2,1-_xlfn.NORM.DIST(0,INDEX(Rating,$F38)-INDEX(Rating,AJ$2),10,1),"")</f>
        <v>0.4168338365175579</v>
      </c>
      <c r="AK38" s="1" cm="1">
        <f t="array" ref="AK38">IF($F38&lt;&gt;AK$2,1-_xlfn.NORM.DIST(0,INDEX(Rating,$F38)-INDEX(Rating,AK$2),10,1),"")</f>
        <v>0.10916143214128349</v>
      </c>
      <c r="AL38" s="1" cm="1">
        <f t="array" ref="AL38">IF($F38&lt;&gt;AL$2,1-_xlfn.NORM.DIST(0,INDEX(Rating,$F38)-INDEX(Rating,AL$2),10,1),"")</f>
        <v>0.12507193563715024</v>
      </c>
      <c r="AM38" s="1" cm="1">
        <f t="array" ref="AM38">IF($F38&lt;&gt;AM$2,1-_xlfn.NORM.DIST(0,INDEX(Rating,$F38)-INDEX(Rating,AM$2),10,1),"")</f>
        <v>6.8243684367305657E-2</v>
      </c>
      <c r="AN38" s="1" cm="1">
        <f t="array" ref="AN38">IF($F38&lt;&gt;AN$2,1-_xlfn.NORM.DIST(0,INDEX(Rating,$F38)-INDEX(Rating,AN$2),10,1),"")</f>
        <v>0.34016971161496157</v>
      </c>
      <c r="AO38" s="1" cm="1">
        <f t="array" ref="AO38">IF($F38&lt;&gt;AO$2,1-_xlfn.NORM.DIST(0,INDEX(Rating,$F38)-INDEX(Rating,AO$2),10,1),"")</f>
        <v>2.7240024929016671E-2</v>
      </c>
      <c r="AP38" s="1" t="str" cm="1">
        <f t="array" ref="AP38">IF($F38&lt;&gt;AP$2,1-_xlfn.NORM.DIST(0,INDEX(Rating,$F38)-INDEX(Rating,AP$2),10,1),"")</f>
        <v/>
      </c>
      <c r="AQ38" s="1" cm="1">
        <f t="array" ref="AQ38">IF($F38&lt;&gt;AQ$2,1-_xlfn.NORM.DIST(0,INDEX(Rating,$F38)-INDEX(Rating,AQ$2),10,1),"")</f>
        <v>0.11066484814774158</v>
      </c>
      <c r="AR38" s="1" cm="1">
        <f t="array" ref="AR38">IF($F38&lt;&gt;AR$2,1-_xlfn.NORM.DIST(0,INDEX(Rating,$F38)-INDEX(Rating,AR$2),10,1),"")</f>
        <v>0.10204231507481931</v>
      </c>
      <c r="AS38" s="1" cm="1">
        <f t="array" ref="AS38">IF($F38&lt;&gt;AS$2,1-_xlfn.NORM.DIST(0,INDEX(Rating,$F38)-INDEX(Rating,AS$2),10,1),"")</f>
        <v>0.12384057849326247</v>
      </c>
      <c r="AT38" s="1" cm="1">
        <f t="array" ref="AT38">IF($F38&lt;&gt;AT$2,1-_xlfn.NORM.DIST(0,INDEX(Rating,$F38)-INDEX(Rating,AT$2),10,1),"")</f>
        <v>0.17670378480956128</v>
      </c>
      <c r="AU38" s="1" cm="1">
        <f t="array" ref="AU38">IF($F38&lt;&gt;AU$2,1-_xlfn.NORM.DIST(0,INDEX(Rating,$F38)-INDEX(Rating,AU$2),10,1),"")</f>
        <v>8.7073294352707276E-2</v>
      </c>
      <c r="AV38" s="1" cm="1">
        <f t="array" ref="AV38">IF($F38&lt;&gt;AV$2,1-_xlfn.NORM.DIST(0,INDEX(Rating,$F38)-INDEX(Rating,AV$2),10,1),"")</f>
        <v>0.19849756072432445</v>
      </c>
      <c r="AW38" s="1" cm="1">
        <f t="array" ref="AW38">IF($F38&lt;&gt;AW$2,1-_xlfn.NORM.DIST(0,INDEX(Rating,$F38)-INDEX(Rating,AW$2),10,1),"")</f>
        <v>0.11900010745520073</v>
      </c>
      <c r="AX38" s="1" cm="1">
        <f t="array" ref="AX38">IF($F38&lt;&gt;AX$2,1-_xlfn.NORM.DIST(0,INDEX(Rating,$F38)-INDEX(Rating,AX$2),10,1),"")</f>
        <v>0.1675229629360746</v>
      </c>
      <c r="AY38" s="1" cm="1">
        <f t="array" ref="AY38">IF($F38&lt;&gt;AY$2,1-_xlfn.NORM.DIST(0,INDEX(Rating,$F38)-INDEX(Rating,AY$2),10,1),"")</f>
        <v>0.18619646619742403</v>
      </c>
      <c r="AZ38" s="1" cm="1">
        <f t="array" ref="AZ38">IF($F38&lt;&gt;AZ$2,1-_xlfn.NORM.DIST(0,INDEX(Rating,$F38)-INDEX(Rating,AZ$2),10,1),"")</f>
        <v>8.2568522556703439E-2</v>
      </c>
      <c r="BA38" s="1" cm="1">
        <f t="array" ref="BA38">IF($F38&lt;&gt;BA$2,1-_xlfn.NORM.DIST(0,INDEX(Rating,$F38)-INDEX(Rating,BA$2),10,1),"")</f>
        <v>0.48085812130423899</v>
      </c>
      <c r="BB38" s="1" cm="1">
        <f t="array" ref="BB38">IF($F38&lt;&gt;BB$2,1-_xlfn.NORM.DIST(0,INDEX(Rating,$F38)-INDEX(Rating,BB$2),10,1),"")</f>
        <v>8.915125829107573E-2</v>
      </c>
      <c r="BC38" s="1" cm="1">
        <f t="array" ref="BC38">IF($F38&lt;&gt;BC$2,1-_xlfn.NORM.DIST(0,INDEX(Rating,$F38)-INDEX(Rating,BC$2),10,1),"")</f>
        <v>0.13008275966224936</v>
      </c>
      <c r="BD38" s="1" cm="1">
        <f t="array" ref="BD38">IF($F38&lt;&gt;BD$2,1-_xlfn.NORM.DIST(0,INDEX(Rating,$F38)-INDEX(Rating,BD$2),10,1),"")</f>
        <v>3.721183257970051E-2</v>
      </c>
      <c r="BE38" s="1" cm="1">
        <f t="array" ref="BE38">IF($F38&lt;&gt;BE$2,1-_xlfn.NORM.DIST(0,INDEX(Rating,$F38)-INDEX(Rating,BE$2),10,1),"")</f>
        <v>0.3627941741993882</v>
      </c>
      <c r="BF38" s="1" cm="1">
        <f t="array" ref="BF38">IF($F38&lt;&gt;BF$2,1-_xlfn.NORM.DIST(0,INDEX(Rating,$F38)-INDEX(Rating,BF$2),10,1),"")</f>
        <v>4.1547834396463812E-2</v>
      </c>
      <c r="BG38" s="1" cm="1">
        <f t="array" ref="BG38">IF($F38&lt;&gt;BG$2,1-_xlfn.NORM.DIST(0,INDEX(Rating,$F38)-INDEX(Rating,BG$2),10,1),"")</f>
        <v>0.64132398477942387</v>
      </c>
      <c r="BH38" s="1" cm="1">
        <f t="array" ref="BH38">IF($F38&lt;&gt;BH$2,1-_xlfn.NORM.DIST(0,INDEX(Rating,$F38)-INDEX(Rating,BH$2),10,1),"")</f>
        <v>9.4423102114647661E-2</v>
      </c>
      <c r="BI38" s="1" cm="1">
        <f t="array" ref="BI38">IF($F38&lt;&gt;BI$2,1-_xlfn.NORM.DIST(0,INDEX(Rating,$F38)-INDEX(Rating,BI$2),10,1),"")</f>
        <v>0.102398975282053</v>
      </c>
      <c r="BJ38" s="1" cm="1">
        <f t="array" ref="BJ38">IF($F38&lt;&gt;BJ$2,1-_xlfn.NORM.DIST(0,INDEX(Rating,$F38)-INDEX(Rating,BJ$2),10,1),"")</f>
        <v>8.3639480329354643E-2</v>
      </c>
      <c r="BK38" s="1" cm="1">
        <f t="array" ref="BK38">IF($F38&lt;&gt;BK$2,1-_xlfn.NORM.DIST(0,INDEX(Rating,$F38)-INDEX(Rating,BK$2),10,1),"")</f>
        <v>0.13940421152030791</v>
      </c>
      <c r="BL38" s="1" cm="1">
        <f t="array" ref="BL38">IF($F38&lt;&gt;BL$2,1-_xlfn.NORM.DIST(0,INDEX(Rating,$F38)-INDEX(Rating,BL$2),10,1),"")</f>
        <v>4.0492434481759876E-2</v>
      </c>
      <c r="BM38" s="1" cm="1">
        <f t="array" ref="BM38">IF($F38&lt;&gt;BM$2,1-_xlfn.NORM.DIST(0,INDEX(Rating,$F38)-INDEX(Rating,BM$2),10,1),"")</f>
        <v>0.23978323889332787</v>
      </c>
      <c r="BN38" s="1" cm="1">
        <f t="array" ref="BN38">IF($F38&lt;&gt;BN$2,1-_xlfn.NORM.DIST(0,INDEX(Rating,$F38)-INDEX(Rating,BN$2),10,1),"")</f>
        <v>9.1265901900441593E-2</v>
      </c>
      <c r="BO38" s="1" cm="1">
        <f t="array" ref="BO38">IF($F38&lt;&gt;BO$2,1-_xlfn.NORM.DIST(0,INDEX(Rating,$F38)-INDEX(Rating,BO$2),10,1),"")</f>
        <v>0.20129628401935029</v>
      </c>
      <c r="BP38" s="1" cm="1">
        <f t="array" ref="BP38">IF($F38&lt;&gt;BP$2,1-_xlfn.NORM.DIST(0,INDEX(Rating,$F38)-INDEX(Rating,BP$2),10,1),"")</f>
        <v>0.25494788432995774</v>
      </c>
      <c r="BQ38" s="1" cm="1">
        <f t="array" ref="BQ38">IF($F38&lt;&gt;BQ$2,1-_xlfn.NORM.DIST(0,INDEX(Rating,$F38)-INDEX(Rating,BQ$2),10,1),"")</f>
        <v>3.7130658440653663E-2</v>
      </c>
      <c r="BR38" s="1" cm="1">
        <f t="array" ref="BR38">IF($F38&lt;&gt;BR$2,1-_xlfn.NORM.DIST(0,INDEX(Rating,$F38)-INDEX(Rating,BR$2),10,1),"")</f>
        <v>0.36768159388865007</v>
      </c>
      <c r="BS38" s="1" cm="1">
        <f t="array" ref="BS38">IF($F38&lt;&gt;BS$2,1-_xlfn.NORM.DIST(0,INDEX(Rating,$F38)-INDEX(Rating,BS$2),10,1),"")</f>
        <v>0.12902754571587827</v>
      </c>
      <c r="BT38" s="1" cm="1">
        <f t="array" ref="BT38">IF($F38&lt;&gt;BT$2,1-_xlfn.NORM.DIST(0,INDEX(Rating,$F38)-INDEX(Rating,BT$2),10,1),"")</f>
        <v>0.17696326714141741</v>
      </c>
      <c r="BU38" s="1" cm="1">
        <f t="array" ref="BU38">IF($F38&lt;&gt;BU$2,1-_xlfn.NORM.DIST(0,INDEX(Rating,$F38)-INDEX(Rating,BU$2),10,1),"")</f>
        <v>3.1513569191777058E-2</v>
      </c>
      <c r="BV38" s="1" cm="1">
        <f t="array" ref="BV38">IF($F38&lt;&gt;BV$2,1-_xlfn.NORM.DIST(0,INDEX(Rating,$F38)-INDEX(Rating,BV$2),10,1),"")</f>
        <v>0.49122397776933835</v>
      </c>
    </row>
    <row r="39" spans="2:74" x14ac:dyDescent="0.25">
      <c r="B39" t="s">
        <v>2</v>
      </c>
      <c r="C39">
        <v>37</v>
      </c>
      <c r="D39" s="2">
        <v>84.85</v>
      </c>
      <c r="F39">
        <v>37</v>
      </c>
      <c r="G39" s="1" cm="1">
        <f t="array" ref="G39">IF($F39&lt;&gt;G$2,1-_xlfn.NORM.DIST(0,INDEX(Rating,$F39)-INDEX(Rating,G$2),10,1),"")</f>
        <v>0.20954529107107045</v>
      </c>
      <c r="H39" s="1" cm="1">
        <f t="array" ref="H39">IF($F39&lt;&gt;H$2,1-_xlfn.NORM.DIST(0,INDEX(Rating,$F39)-INDEX(Rating,H$2),10,1),"")</f>
        <v>0.92799227928523886</v>
      </c>
      <c r="I39" s="1" cm="1">
        <f t="array" ref="I39">IF($F39&lt;&gt;I$2,1-_xlfn.NORM.DIST(0,INDEX(Rating,$F39)-INDEX(Rating,I$2),10,1),"")</f>
        <v>0.96492957416557146</v>
      </c>
      <c r="J39" s="1" cm="1">
        <f t="array" ref="J39">IF($F39&lt;&gt;J$2,1-_xlfn.NORM.DIST(0,INDEX(Rating,$F39)-INDEX(Rating,J$2),10,1),"")</f>
        <v>0.47528141600148832</v>
      </c>
      <c r="K39" s="1" cm="1">
        <f t="array" ref="K39">IF($F39&lt;&gt;K$2,1-_xlfn.NORM.DIST(0,INDEX(Rating,$F39)-INDEX(Rating,K$2),10,1),"")</f>
        <v>0.45977523008861332</v>
      </c>
      <c r="L39" s="1" cm="1">
        <f t="array" ref="L39">IF($F39&lt;&gt;L$2,1-_xlfn.NORM.DIST(0,INDEX(Rating,$F39)-INDEX(Rating,L$2),10,1),"")</f>
        <v>0.48643857535115886</v>
      </c>
      <c r="M39" s="1" cm="1">
        <f t="array" ref="M39">IF($F39&lt;&gt;M$2,1-_xlfn.NORM.DIST(0,INDEX(Rating,$F39)-INDEX(Rating,M$2),10,1),"")</f>
        <v>0.661294998392153</v>
      </c>
      <c r="N39" s="1" cm="1">
        <f t="array" ref="N39">IF($F39&lt;&gt;N$2,1-_xlfn.NORM.DIST(0,INDEX(Rating,$F39)-INDEX(Rating,N$2),10,1),"")</f>
        <v>0.49082513647503201</v>
      </c>
      <c r="O39" s="1" cm="1">
        <f t="array" ref="O39">IF($F39&lt;&gt;O$2,1-_xlfn.NORM.DIST(0,INDEX(Rating,$F39)-INDEX(Rating,O$2),10,1),"")</f>
        <v>0.70436619297315206</v>
      </c>
      <c r="P39" s="1" cm="1">
        <f t="array" ref="P39">IF($F39&lt;&gt;P$2,1-_xlfn.NORM.DIST(0,INDEX(Rating,$F39)-INDEX(Rating,P$2),10,1),"")</f>
        <v>0.39050617937644894</v>
      </c>
      <c r="Q39" s="1" cm="1">
        <f t="array" ref="Q39">IF($F39&lt;&gt;Q$2,1-_xlfn.NORM.DIST(0,INDEX(Rating,$F39)-INDEX(Rating,Q$2),10,1),"")</f>
        <v>0.56355946289143266</v>
      </c>
      <c r="R39" s="1" cm="1">
        <f t="array" ref="R39">IF($F39&lt;&gt;R$2,1-_xlfn.NORM.DIST(0,INDEX(Rating,$F39)-INDEX(Rating,R$2),10,1),"")</f>
        <v>0.40090705459419285</v>
      </c>
      <c r="S39" s="1" cm="1">
        <f t="array" ref="S39">IF($F39&lt;&gt;S$2,1-_xlfn.NORM.DIST(0,INDEX(Rating,$F39)-INDEX(Rating,S$2),10,1),"")</f>
        <v>0.80066529719790713</v>
      </c>
      <c r="T39" s="1" cm="1">
        <f t="array" ref="T39">IF($F39&lt;&gt;T$2,1-_xlfn.NORM.DIST(0,INDEX(Rating,$F39)-INDEX(Rating,T$2),10,1),"")</f>
        <v>0.59754588796309616</v>
      </c>
      <c r="U39" s="1" cm="1">
        <f t="array" ref="U39">IF($F39&lt;&gt;U$2,1-_xlfn.NORM.DIST(0,INDEX(Rating,$F39)-INDEX(Rating,U$2),10,1),"")</f>
        <v>0.52909694124390927</v>
      </c>
      <c r="V39" s="1" cm="1">
        <f t="array" ref="V39">IF($F39&lt;&gt;V$2,1-_xlfn.NORM.DIST(0,INDEX(Rating,$F39)-INDEX(Rating,V$2),10,1),"")</f>
        <v>0.30818556145954201</v>
      </c>
      <c r="W39" s="1" cm="1">
        <f t="array" ref="W39">IF($F39&lt;&gt;W$2,1-_xlfn.NORM.DIST(0,INDEX(Rating,$F39)-INDEX(Rating,W$2),10,1),"")</f>
        <v>0.80344750530750864</v>
      </c>
      <c r="X39" s="1" cm="1">
        <f t="array" ref="X39">IF($F39&lt;&gt;X$2,1-_xlfn.NORM.DIST(0,INDEX(Rating,$F39)-INDEX(Rating,X$2),10,1),"")</f>
        <v>0.33323418524290005</v>
      </c>
      <c r="Y39" s="1" cm="1">
        <f t="array" ref="Y39">IF($F39&lt;&gt;Y$2,1-_xlfn.NORM.DIST(0,INDEX(Rating,$F39)-INDEX(Rating,Y$2),10,1),"")</f>
        <v>0.97488499365312564</v>
      </c>
      <c r="Z39" s="1" cm="1">
        <f t="array" ref="Z39">IF($F39&lt;&gt;Z$2,1-_xlfn.NORM.DIST(0,INDEX(Rating,$F39)-INDEX(Rating,Z$2),10,1),"")</f>
        <v>0.98209154963342449</v>
      </c>
      <c r="AA39" s="1" cm="1">
        <f t="array" ref="AA39">IF($F39&lt;&gt;AA$2,1-_xlfn.NORM.DIST(0,INDEX(Rating,$F39)-INDEX(Rating,AA$2),10,1),"")</f>
        <v>0.43329163953941519</v>
      </c>
      <c r="AB39" s="1" cm="1">
        <f t="array" ref="AB39">IF($F39&lt;&gt;AB$2,1-_xlfn.NORM.DIST(0,INDEX(Rating,$F39)-INDEX(Rating,AB$2),10,1),"")</f>
        <v>0.54736232210904612</v>
      </c>
      <c r="AC39" s="1" cm="1">
        <f t="array" ref="AC39">IF($F39&lt;&gt;AC$2,1-_xlfn.NORM.DIST(0,INDEX(Rating,$F39)-INDEX(Rating,AC$2),10,1),"")</f>
        <v>0.4016803907069646</v>
      </c>
      <c r="AD39" s="1" cm="1">
        <f t="array" ref="AD39">IF($F39&lt;&gt;AD$2,1-_xlfn.NORM.DIST(0,INDEX(Rating,$F39)-INDEX(Rating,AD$2),10,1),"")</f>
        <v>0.66858163521467129</v>
      </c>
      <c r="AE39" s="1" cm="1">
        <f t="array" ref="AE39">IF($F39&lt;&gt;AE$2,1-_xlfn.NORM.DIST(0,INDEX(Rating,$F39)-INDEX(Rating,AE$2),10,1),"")</f>
        <v>0.32888286735302585</v>
      </c>
      <c r="AF39" s="1" cm="1">
        <f t="array" ref="AF39">IF($F39&lt;&gt;AF$2,1-_xlfn.NORM.DIST(0,INDEX(Rating,$F39)-INDEX(Rating,AF$2),10,1),"")</f>
        <v>0.77125915978438142</v>
      </c>
      <c r="AG39" s="1" cm="1">
        <f t="array" ref="AG39">IF($F39&lt;&gt;AG$2,1-_xlfn.NORM.DIST(0,INDEX(Rating,$F39)-INDEX(Rating,AG$2),10,1),"")</f>
        <v>0.45620468745768283</v>
      </c>
      <c r="AH39" s="1" cm="1">
        <f t="array" ref="AH39">IF($F39&lt;&gt;AH$2,1-_xlfn.NORM.DIST(0,INDEX(Rating,$F39)-INDEX(Rating,AH$2),10,1),"")</f>
        <v>0.52909694124390927</v>
      </c>
      <c r="AI39" s="1" cm="1">
        <f t="array" ref="AI39">IF($F39&lt;&gt;AI$2,1-_xlfn.NORM.DIST(0,INDEX(Rating,$F39)-INDEX(Rating,AI$2),10,1),"")</f>
        <v>0.48045964797057605</v>
      </c>
      <c r="AJ39" s="1" cm="1">
        <f t="array" ref="AJ39">IF($F39&lt;&gt;AJ$2,1-_xlfn.NORM.DIST(0,INDEX(Rating,$F39)-INDEX(Rating,AJ$2),10,1),"")</f>
        <v>0.84446991953547323</v>
      </c>
      <c r="AK39" s="1" cm="1">
        <f t="array" ref="AK39">IF($F39&lt;&gt;AK$2,1-_xlfn.NORM.DIST(0,INDEX(Rating,$F39)-INDEX(Rating,AK$2),10,1),"")</f>
        <v>0.49680849579953579</v>
      </c>
      <c r="AL39" s="1" cm="1">
        <f t="array" ref="AL39">IF($F39&lt;&gt;AL$2,1-_xlfn.NORM.DIST(0,INDEX(Rating,$F39)-INDEX(Rating,AL$2),10,1),"")</f>
        <v>0.52909694124390927</v>
      </c>
      <c r="AM39" s="1" cm="1">
        <f t="array" ref="AM39">IF($F39&lt;&gt;AM$2,1-_xlfn.NORM.DIST(0,INDEX(Rating,$F39)-INDEX(Rating,AM$2),10,1),"")</f>
        <v>0.39511960451131445</v>
      </c>
      <c r="AN39" s="1" cm="1">
        <f t="array" ref="AN39">IF($F39&lt;&gt;AN$2,1-_xlfn.NORM.DIST(0,INDEX(Rating,$F39)-INDEX(Rating,AN$2),10,1),"")</f>
        <v>0.79131716462454094</v>
      </c>
      <c r="AO39" s="1" cm="1">
        <f t="array" ref="AO39">IF($F39&lt;&gt;AO$2,1-_xlfn.NORM.DIST(0,INDEX(Rating,$F39)-INDEX(Rating,AO$2),10,1),"")</f>
        <v>0.24196365222307303</v>
      </c>
      <c r="AP39" s="1" cm="1">
        <f t="array" ref="AP39">IF($F39&lt;&gt;AP$2,1-_xlfn.NORM.DIST(0,INDEX(Rating,$F39)-INDEX(Rating,AP$2),10,1),"")</f>
        <v>0.88933515185225842</v>
      </c>
      <c r="AQ39" s="1" t="str" cm="1">
        <f t="array" ref="AQ39">IF($F39&lt;&gt;AQ$2,1-_xlfn.NORM.DIST(0,INDEX(Rating,$F39)-INDEX(Rating,AQ$2),10,1),"")</f>
        <v/>
      </c>
      <c r="AR39" s="1" cm="1">
        <f t="array" ref="AR39">IF($F39&lt;&gt;AR$2,1-_xlfn.NORM.DIST(0,INDEX(Rating,$F39)-INDEX(Rating,AR$2),10,1),"")</f>
        <v>0.48125661376507822</v>
      </c>
      <c r="AS39" s="1" cm="1">
        <f t="array" ref="AS39">IF($F39&lt;&gt;AS$2,1-_xlfn.NORM.DIST(0,INDEX(Rating,$F39)-INDEX(Rating,AS$2),10,1),"")</f>
        <v>0.52670914839907224</v>
      </c>
      <c r="AT39" s="1" cm="1">
        <f t="array" ref="AT39">IF($F39&lt;&gt;AT$2,1-_xlfn.NORM.DIST(0,INDEX(Rating,$F39)-INDEX(Rating,AT$2),10,1),"")</f>
        <v>0.616003060146465</v>
      </c>
      <c r="AU39" s="1" cm="1">
        <f t="array" ref="AU39">IF($F39&lt;&gt;AU$2,1-_xlfn.NORM.DIST(0,INDEX(Rating,$F39)-INDEX(Rating,AU$2),10,1),"")</f>
        <v>0.44591064048234008</v>
      </c>
      <c r="AV39" s="1" cm="1">
        <f t="array" ref="AV39">IF($F39&lt;&gt;AV$2,1-_xlfn.NORM.DIST(0,INDEX(Rating,$F39)-INDEX(Rating,AV$2),10,1),"")</f>
        <v>0.64654155199051933</v>
      </c>
      <c r="AW39" s="1" cm="1">
        <f t="array" ref="AW39">IF($F39&lt;&gt;AW$2,1-_xlfn.NORM.DIST(0,INDEX(Rating,$F39)-INDEX(Rating,AW$2),10,1),"")</f>
        <v>0.51714923307248772</v>
      </c>
      <c r="AX39" s="1" cm="1">
        <f t="array" ref="AX39">IF($F39&lt;&gt;AX$2,1-_xlfn.NORM.DIST(0,INDEX(Rating,$F39)-INDEX(Rating,AX$2),10,1),"")</f>
        <v>0.60218237975367772</v>
      </c>
      <c r="AY39" s="1" cm="1">
        <f t="array" ref="AY39">IF($F39&lt;&gt;AY$2,1-_xlfn.NORM.DIST(0,INDEX(Rating,$F39)-INDEX(Rating,AY$2),10,1),"")</f>
        <v>0.62967775722397767</v>
      </c>
      <c r="AZ39" s="1" cm="1">
        <f t="array" ref="AZ39">IF($F39&lt;&gt;AZ$2,1-_xlfn.NORM.DIST(0,INDEX(Rating,$F39)-INDEX(Rating,AZ$2),10,1),"")</f>
        <v>0.43447199102806455</v>
      </c>
      <c r="BA39" s="1" cm="1">
        <f t="array" ref="BA39">IF($F39&lt;&gt;BA$2,1-_xlfn.NORM.DIST(0,INDEX(Rating,$F39)-INDEX(Rating,BA$2),10,1),"")</f>
        <v>0.88000264210098755</v>
      </c>
      <c r="BB39" s="1" cm="1">
        <f t="array" ref="BB39">IF($F39&lt;&gt;BB$2,1-_xlfn.NORM.DIST(0,INDEX(Rating,$F39)-INDEX(Rating,BB$2),10,1),"")</f>
        <v>0.45105354898356309</v>
      </c>
      <c r="BC39" s="1" cm="1">
        <f t="array" ref="BC39">IF($F39&lt;&gt;BC$2,1-_xlfn.NORM.DIST(0,INDEX(Rating,$F39)-INDEX(Rating,BC$2),10,1),"")</f>
        <v>0.53863680277477333</v>
      </c>
      <c r="BD39" s="1" cm="1">
        <f t="array" ref="BD39">IF($F39&lt;&gt;BD$2,1-_xlfn.NORM.DIST(0,INDEX(Rating,$F39)-INDEX(Rating,BD$2),10,1),"")</f>
        <v>0.2873987685922117</v>
      </c>
      <c r="BE39" s="1" cm="1">
        <f t="array" ref="BE39">IF($F39&lt;&gt;BE$2,1-_xlfn.NORM.DIST(0,INDEX(Rating,$F39)-INDEX(Rating,BE$2),10,1),"")</f>
        <v>0.8083958112245262</v>
      </c>
      <c r="BF39" s="1" cm="1">
        <f t="array" ref="BF39">IF($F39&lt;&gt;BF$2,1-_xlfn.NORM.DIST(0,INDEX(Rating,$F39)-INDEX(Rating,BF$2),10,1),"")</f>
        <v>0.30502573089751905</v>
      </c>
      <c r="BG39" s="1" cm="1">
        <f t="array" ref="BG39">IF($F39&lt;&gt;BG$2,1-_xlfn.NORM.DIST(0,INDEX(Rating,$F39)-INDEX(Rating,BG$2),10,1),"")</f>
        <v>0.94351683286577981</v>
      </c>
      <c r="BH39" s="1" cm="1">
        <f t="array" ref="BH39">IF($F39&lt;&gt;BH$2,1-_xlfn.NORM.DIST(0,INDEX(Rating,$F39)-INDEX(Rating,BH$2),10,1),"")</f>
        <v>0.46374629552877189</v>
      </c>
      <c r="BI39" s="1" cm="1">
        <f t="array" ref="BI39">IF($F39&lt;&gt;BI$2,1-_xlfn.NORM.DIST(0,INDEX(Rating,$F39)-INDEX(Rating,BI$2),10,1),"")</f>
        <v>0.48205365447786086</v>
      </c>
      <c r="BJ39" s="1" cm="1">
        <f t="array" ref="BJ39">IF($F39&lt;&gt;BJ$2,1-_xlfn.NORM.DIST(0,INDEX(Rating,$F39)-INDEX(Rating,BJ$2),10,1),"")</f>
        <v>0.43722839935774105</v>
      </c>
      <c r="BK39" s="1" cm="1">
        <f t="array" ref="BK39">IF($F39&lt;&gt;BK$2,1-_xlfn.NORM.DIST(0,INDEX(Rating,$F39)-INDEX(Rating,BK$2),10,1),"")</f>
        <v>0.55567000480590611</v>
      </c>
      <c r="BL39" s="1" cm="1">
        <f t="array" ref="BL39">IF($F39&lt;&gt;BL$2,1-_xlfn.NORM.DIST(0,INDEX(Rating,$F39)-INDEX(Rating,BL$2),10,1),"")</f>
        <v>0.30083516529234511</v>
      </c>
      <c r="BM39" s="1" cm="1">
        <f t="array" ref="BM39">IF($F39&lt;&gt;BM$2,1-_xlfn.NORM.DIST(0,INDEX(Rating,$F39)-INDEX(Rating,BM$2),10,1),"")</f>
        <v>0.6970727953905248</v>
      </c>
      <c r="BN39" s="1" cm="1">
        <f t="array" ref="BN39">IF($F39&lt;&gt;BN$2,1-_xlfn.NORM.DIST(0,INDEX(Rating,$F39)-INDEX(Rating,BN$2),10,1),"")</f>
        <v>0.45620468745768283</v>
      </c>
      <c r="BO39" s="1" cm="1">
        <f t="array" ref="BO39">IF($F39&lt;&gt;BO$2,1-_xlfn.NORM.DIST(0,INDEX(Rating,$F39)-INDEX(Rating,BO$2),10,1),"")</f>
        <v>0.65025166559745151</v>
      </c>
      <c r="BP39" s="1" cm="1">
        <f t="array" ref="BP39">IF($F39&lt;&gt;BP$2,1-_xlfn.NORM.DIST(0,INDEX(Rating,$F39)-INDEX(Rating,BP$2),10,1),"")</f>
        <v>0.71362293392883669</v>
      </c>
      <c r="BQ39" s="1" cm="1">
        <f t="array" ref="BQ39">IF($F39&lt;&gt;BQ$2,1-_xlfn.NORM.DIST(0,INDEX(Rating,$F39)-INDEX(Rating,BQ$2),10,1),"")</f>
        <v>0.28705800955483229</v>
      </c>
      <c r="BR39" s="1" cm="1">
        <f t="array" ref="BR39">IF($F39&lt;&gt;BR$2,1-_xlfn.NORM.DIST(0,INDEX(Rating,$F39)-INDEX(Rating,BR$2),10,1),"")</f>
        <v>0.81192168431933653</v>
      </c>
      <c r="BS39" s="1" cm="1">
        <f t="array" ref="BS39">IF($F39&lt;&gt;BS$2,1-_xlfn.NORM.DIST(0,INDEX(Rating,$F39)-INDEX(Rating,BS$2),10,1),"")</f>
        <v>0.53665098020354907</v>
      </c>
      <c r="BT39" s="1" cm="1">
        <f t="array" ref="BT39">IF($F39&lt;&gt;BT$2,1-_xlfn.NORM.DIST(0,INDEX(Rating,$F39)-INDEX(Rating,BT$2),10,1),"")</f>
        <v>0.61638495930190107</v>
      </c>
      <c r="BU39" s="1" cm="1">
        <f t="array" ref="BU39">IF($F39&lt;&gt;BU$2,1-_xlfn.NORM.DIST(0,INDEX(Rating,$F39)-INDEX(Rating,BU$2),10,1),"")</f>
        <v>0.26238821101513154</v>
      </c>
      <c r="BV39" s="1" cm="1">
        <f t="array" ref="BV39">IF($F39&lt;&gt;BV$2,1-_xlfn.NORM.DIST(0,INDEX(Rating,$F39)-INDEX(Rating,BV$2),10,1),"")</f>
        <v>0.88512439933589726</v>
      </c>
    </row>
    <row r="40" spans="2:74" x14ac:dyDescent="0.25">
      <c r="B40" t="s">
        <v>3</v>
      </c>
      <c r="C40">
        <v>38</v>
      </c>
      <c r="D40" s="2">
        <v>85.32</v>
      </c>
      <c r="F40">
        <v>38</v>
      </c>
      <c r="G40" s="1" cm="1">
        <f t="array" ref="G40">IF($F40&lt;&gt;G$2,1-_xlfn.NORM.DIST(0,INDEX(Rating,$F40)-INDEX(Rating,G$2),10,1),"")</f>
        <v>0.2233285336243549</v>
      </c>
      <c r="H40" s="1" cm="1">
        <f t="array" ref="H40">IF($F40&lt;&gt;H$2,1-_xlfn.NORM.DIST(0,INDEX(Rating,$F40)-INDEX(Rating,H$2),10,1),"")</f>
        <v>0.93422273649176257</v>
      </c>
      <c r="I40" s="1" cm="1">
        <f t="array" ref="I40">IF($F40&lt;&gt;I$2,1-_xlfn.NORM.DIST(0,INDEX(Rating,$F40)-INDEX(Rating,I$2),10,1),"")</f>
        <v>0.96841549284603867</v>
      </c>
      <c r="J40" s="1" cm="1">
        <f t="array" ref="J40">IF($F40&lt;&gt;J$2,1-_xlfn.NORM.DIST(0,INDEX(Rating,$F40)-INDEX(Rating,J$2),10,1),"")</f>
        <v>0.49401609019143755</v>
      </c>
      <c r="K40" s="1" cm="1">
        <f t="array" ref="K40">IF($F40&lt;&gt;K$2,1-_xlfn.NORM.DIST(0,INDEX(Rating,$F40)-INDEX(Rating,K$2),10,1),"")</f>
        <v>0.47846758212161</v>
      </c>
      <c r="L40" s="1" cm="1">
        <f t="array" ref="L40">IF($F40&lt;&gt;L$2,1-_xlfn.NORM.DIST(0,INDEX(Rating,$F40)-INDEX(Rating,L$2),10,1),"")</f>
        <v>0.5051861035695564</v>
      </c>
      <c r="M40" s="1" cm="1">
        <f t="array" ref="M40">IF($F40&lt;&gt;M$2,1-_xlfn.NORM.DIST(0,INDEX(Rating,$F40)-INDEX(Rating,M$2),10,1),"")</f>
        <v>0.67831781644813427</v>
      </c>
      <c r="N40" s="1" cm="1">
        <f t="array" ref="N40">IF($F40&lt;&gt;N$2,1-_xlfn.NORM.DIST(0,INDEX(Rating,$F40)-INDEX(Rating,N$2),10,1),"")</f>
        <v>0.50957369564603039</v>
      </c>
      <c r="O40" s="1" cm="1">
        <f t="array" ref="O40">IF($F40&lt;&gt;O$2,1-_xlfn.NORM.DIST(0,INDEX(Rating,$F40)-INDEX(Rating,O$2),10,1),"")</f>
        <v>0.72038984398065053</v>
      </c>
      <c r="P40" s="1" cm="1">
        <f t="array" ref="P40">IF($F40&lt;&gt;P$2,1-_xlfn.NORM.DIST(0,INDEX(Rating,$F40)-INDEX(Rating,P$2),10,1),"")</f>
        <v>0.40865740101478376</v>
      </c>
      <c r="Q40" s="1" cm="1">
        <f t="array" ref="Q40">IF($F40&lt;&gt;Q$2,1-_xlfn.NORM.DIST(0,INDEX(Rating,$F40)-INDEX(Rating,Q$2),10,1),"")</f>
        <v>0.58199507075061785</v>
      </c>
      <c r="R40" s="1" cm="1">
        <f t="array" ref="R40">IF($F40&lt;&gt;R$2,1-_xlfn.NORM.DIST(0,INDEX(Rating,$F40)-INDEX(Rating,R$2),10,1),"")</f>
        <v>0.41917674945510397</v>
      </c>
      <c r="S40" s="1" cm="1">
        <f t="array" ref="S40">IF($F40&lt;&gt;S$2,1-_xlfn.NORM.DIST(0,INDEX(Rating,$F40)-INDEX(Rating,S$2),10,1),"")</f>
        <v>0.81353541488289982</v>
      </c>
      <c r="T40" s="1" cm="1">
        <f t="array" ref="T40">IF($F40&lt;&gt;T$2,1-_xlfn.NORM.DIST(0,INDEX(Rating,$F40)-INDEX(Rating,T$2),10,1),"")</f>
        <v>0.61562104831416908</v>
      </c>
      <c r="U40" s="1" cm="1">
        <f t="array" ref="U40">IF($F40&lt;&gt;U$2,1-_xlfn.NORM.DIST(0,INDEX(Rating,$F40)-INDEX(Rating,U$2),10,1),"")</f>
        <v>0.54775842602058344</v>
      </c>
      <c r="V40" s="1" cm="1">
        <f t="array" ref="V40">IF($F40&lt;&gt;V$2,1-_xlfn.NORM.DIST(0,INDEX(Rating,$F40)-INDEX(Rating,V$2),10,1),"")</f>
        <v>0.32491441339717397</v>
      </c>
      <c r="W40" s="1" cm="1">
        <f t="array" ref="W40">IF($F40&lt;&gt;W$2,1-_xlfn.NORM.DIST(0,INDEX(Rating,$F40)-INDEX(Rating,W$2),10,1),"")</f>
        <v>0.81620584015637232</v>
      </c>
      <c r="X40" s="1" cm="1">
        <f t="array" ref="X40">IF($F40&lt;&gt;X$2,1-_xlfn.NORM.DIST(0,INDEX(Rating,$F40)-INDEX(Rating,X$2),10,1),"")</f>
        <v>0.35048922374918845</v>
      </c>
      <c r="Y40" s="1" cm="1">
        <f t="array" ref="Y40">IF($F40&lt;&gt;Y$2,1-_xlfn.NORM.DIST(0,INDEX(Rating,$F40)-INDEX(Rating,Y$2),10,1),"")</f>
        <v>0.97751847648184031</v>
      </c>
      <c r="Z40" s="1" cm="1">
        <f t="array" ref="Z40">IF($F40&lt;&gt;Z$2,1-_xlfn.NORM.DIST(0,INDEX(Rating,$F40)-INDEX(Rating,Z$2),10,1),"")</f>
        <v>0.98406351065215258</v>
      </c>
      <c r="AA40" s="1" cm="1">
        <f t="array" ref="AA40">IF($F40&lt;&gt;AA$2,1-_xlfn.NORM.DIST(0,INDEX(Rating,$F40)-INDEX(Rating,AA$2),10,1),"")</f>
        <v>0.4518455175974917</v>
      </c>
      <c r="AB40" s="1" cm="1">
        <f t="array" ref="AB40">IF($F40&lt;&gt;AB$2,1-_xlfn.NORM.DIST(0,INDEX(Rating,$F40)-INDEX(Rating,AB$2),10,1),"")</f>
        <v>0.56592152491388525</v>
      </c>
      <c r="AC40" s="1" cm="1">
        <f t="array" ref="AC40">IF($F40&lt;&gt;AC$2,1-_xlfn.NORM.DIST(0,INDEX(Rating,$F40)-INDEX(Rating,AC$2),10,1),"")</f>
        <v>0.41995836209040327</v>
      </c>
      <c r="AD40" s="1" cm="1">
        <f t="array" ref="AD40">IF($F40&lt;&gt;AD$2,1-_xlfn.NORM.DIST(0,INDEX(Rating,$F40)-INDEX(Rating,AD$2),10,1),"")</f>
        <v>0.68545213188934995</v>
      </c>
      <c r="AE40" s="1" cm="1">
        <f t="array" ref="AE40">IF($F40&lt;&gt;AE$2,1-_xlfn.NORM.DIST(0,INDEX(Rating,$F40)-INDEX(Rating,AE$2),10,1),"")</f>
        <v>0.34605251411118143</v>
      </c>
      <c r="AF40" s="1" cm="1">
        <f t="array" ref="AF40">IF($F40&lt;&gt;AF$2,1-_xlfn.NORM.DIST(0,INDEX(Rating,$F40)-INDEX(Rating,AF$2),10,1),"")</f>
        <v>0.78523611583636266</v>
      </c>
      <c r="AG40" s="1" cm="1">
        <f t="array" ref="AG40">IF($F40&lt;&gt;AG$2,1-_xlfn.NORM.DIST(0,INDEX(Rating,$F40)-INDEX(Rating,AG$2),10,1),"")</f>
        <v>0.47488325216132654</v>
      </c>
      <c r="AH40" s="1" cm="1">
        <f t="array" ref="AH40">IF($F40&lt;&gt;AH$2,1-_xlfn.NORM.DIST(0,INDEX(Rating,$F40)-INDEX(Rating,AH$2),10,1),"")</f>
        <v>0.54775842602058344</v>
      </c>
      <c r="AI40" s="1" cm="1">
        <f t="array" ref="AI40">IF($F40&lt;&gt;AI$2,1-_xlfn.NORM.DIST(0,INDEX(Rating,$F40)-INDEX(Rating,AI$2),10,1),"")</f>
        <v>0.49920211597111952</v>
      </c>
      <c r="AJ40" s="1" cm="1">
        <f t="array" ref="AJ40">IF($F40&lt;&gt;AJ$2,1-_xlfn.NORM.DIST(0,INDEX(Rating,$F40)-INDEX(Rating,AJ$2),10,1),"")</f>
        <v>0.85542770033609017</v>
      </c>
      <c r="AK40" s="1" cm="1">
        <f t="array" ref="AK40">IF($F40&lt;&gt;AK$2,1-_xlfn.NORM.DIST(0,INDEX(Rating,$F40)-INDEX(Rating,AK$2),10,1),"")</f>
        <v>0.51555480569249346</v>
      </c>
      <c r="AL40" s="1" cm="1">
        <f t="array" ref="AL40">IF($F40&lt;&gt;AL$2,1-_xlfn.NORM.DIST(0,INDEX(Rating,$F40)-INDEX(Rating,AL$2),10,1),"")</f>
        <v>0.54775842602058344</v>
      </c>
      <c r="AM40" s="1" cm="1">
        <f t="array" ref="AM40">IF($F40&lt;&gt;AM$2,1-_xlfn.NORM.DIST(0,INDEX(Rating,$F40)-INDEX(Rating,AM$2),10,1),"")</f>
        <v>0.4133250238832622</v>
      </c>
      <c r="AN40" s="1" cm="1">
        <f t="array" ref="AN40">IF($F40&lt;&gt;AN$2,1-_xlfn.NORM.DIST(0,INDEX(Rating,$F40)-INDEX(Rating,AN$2),10,1),"")</f>
        <v>0.80455376828655145</v>
      </c>
      <c r="AO40" s="1" cm="1">
        <f t="array" ref="AO40">IF($F40&lt;&gt;AO$2,1-_xlfn.NORM.DIST(0,INDEX(Rating,$F40)-INDEX(Rating,AO$2),10,1),"")</f>
        <v>0.25687813925851066</v>
      </c>
      <c r="AP40" s="1" cm="1">
        <f t="array" ref="AP40">IF($F40&lt;&gt;AP$2,1-_xlfn.NORM.DIST(0,INDEX(Rating,$F40)-INDEX(Rating,AP$2),10,1),"")</f>
        <v>0.89795768492518069</v>
      </c>
      <c r="AQ40" s="1" cm="1">
        <f t="array" ref="AQ40">IF($F40&lt;&gt;AQ$2,1-_xlfn.NORM.DIST(0,INDEX(Rating,$F40)-INDEX(Rating,AQ$2),10,1),"")</f>
        <v>0.51874338623492178</v>
      </c>
      <c r="AR40" s="1" t="str" cm="1">
        <f t="array" ref="AR40">IF($F40&lt;&gt;AR$2,1-_xlfn.NORM.DIST(0,INDEX(Rating,$F40)-INDEX(Rating,AR$2),10,1),"")</f>
        <v/>
      </c>
      <c r="AS40" s="1" cm="1">
        <f t="array" ref="AS40">IF($F40&lt;&gt;AS$2,1-_xlfn.NORM.DIST(0,INDEX(Rating,$F40)-INDEX(Rating,AS$2),10,1),"")</f>
        <v>0.54538110327771161</v>
      </c>
      <c r="AT40" s="1" cm="1">
        <f t="array" ref="AT40">IF($F40&lt;&gt;AT$2,1-_xlfn.NORM.DIST(0,INDEX(Rating,$F40)-INDEX(Rating,AT$2),10,1),"")</f>
        <v>0.63382455387065784</v>
      </c>
      <c r="AU40" s="1" cm="1">
        <f t="array" ref="AU40">IF($F40&lt;&gt;AU$2,1-_xlfn.NORM.DIST(0,INDEX(Rating,$F40)-INDEX(Rating,AU$2),10,1),"")</f>
        <v>0.46454095506055926</v>
      </c>
      <c r="AV40" s="1" cm="1">
        <f t="array" ref="AV40">IF($F40&lt;&gt;AV$2,1-_xlfn.NORM.DIST(0,INDEX(Rating,$F40)-INDEX(Rating,AV$2),10,1),"")</f>
        <v>0.66385236947089221</v>
      </c>
      <c r="AW40" s="1" cm="1">
        <f t="array" ref="AW40">IF($F40&lt;&gt;AW$2,1-_xlfn.NORM.DIST(0,INDEX(Rating,$F40)-INDEX(Rating,AW$2),10,1),"")</f>
        <v>0.53585639258517181</v>
      </c>
      <c r="AX40" s="1" cm="1">
        <f t="array" ref="AX40">IF($F40&lt;&gt;AX$2,1-_xlfn.NORM.DIST(0,INDEX(Rating,$F40)-INDEX(Rating,AX$2),10,1),"")</f>
        <v>0.62019767711128737</v>
      </c>
      <c r="AY40" s="1" cm="1">
        <f t="array" ref="AY40">IF($F40&lt;&gt;AY$2,1-_xlfn.NORM.DIST(0,INDEX(Rating,$F40)-INDEX(Rating,AY$2),10,1),"")</f>
        <v>0.64728470301217567</v>
      </c>
      <c r="AZ40" s="1" cm="1">
        <f t="array" ref="AZ40">IF($F40&lt;&gt;AZ$2,1-_xlfn.NORM.DIST(0,INDEX(Rating,$F40)-INDEX(Rating,AZ$2),10,1),"")</f>
        <v>0.45303382894165756</v>
      </c>
      <c r="BA40" s="1" cm="1">
        <f t="array" ref="BA40">IF($F40&lt;&gt;BA$2,1-_xlfn.NORM.DIST(0,INDEX(Rating,$F40)-INDEX(Rating,BA$2),10,1),"")</f>
        <v>0.88914618650670629</v>
      </c>
      <c r="BB40" s="1" cm="1">
        <f t="array" ref="BB40">IF($F40&lt;&gt;BB$2,1-_xlfn.NORM.DIST(0,INDEX(Rating,$F40)-INDEX(Rating,BB$2),10,1),"")</f>
        <v>0.46970954909974316</v>
      </c>
      <c r="BC40" s="1" cm="1">
        <f t="array" ref="BC40">IF($F40&lt;&gt;BC$2,1-_xlfn.NORM.DIST(0,INDEX(Rating,$F40)-INDEX(Rating,BC$2),10,1),"")</f>
        <v>0.55724976518176994</v>
      </c>
      <c r="BD40" s="1" cm="1">
        <f t="array" ref="BD40">IF($F40&lt;&gt;BD$2,1-_xlfn.NORM.DIST(0,INDEX(Rating,$F40)-INDEX(Rating,BD$2),10,1),"")</f>
        <v>0.3036259953333964</v>
      </c>
      <c r="BE40" s="1" cm="1">
        <f t="array" ref="BE40">IF($F40&lt;&gt;BE$2,1-_xlfn.NORM.DIST(0,INDEX(Rating,$F40)-INDEX(Rating,BE$2),10,1),"")</f>
        <v>0.82095221389939055</v>
      </c>
      <c r="BF40" s="1" cm="1">
        <f t="array" ref="BF40">IF($F40&lt;&gt;BF$2,1-_xlfn.NORM.DIST(0,INDEX(Rating,$F40)-INDEX(Rating,BF$2),10,1),"")</f>
        <v>0.32168218355186518</v>
      </c>
      <c r="BG40" s="1" cm="1">
        <f t="array" ref="BG40">IF($F40&lt;&gt;BG$2,1-_xlfn.NORM.DIST(0,INDEX(Rating,$F40)-INDEX(Rating,BG$2),10,1),"")</f>
        <v>0.94866025690515554</v>
      </c>
      <c r="BH40" s="1" cm="1">
        <f t="array" ref="BH40">IF($F40&lt;&gt;BH$2,1-_xlfn.NORM.DIST(0,INDEX(Rating,$F40)-INDEX(Rating,BH$2),10,1),"")</f>
        <v>0.48245220193444971</v>
      </c>
      <c r="BI40" s="1" cm="1">
        <f t="array" ref="BI40">IF($F40&lt;&gt;BI$2,1-_xlfn.NORM.DIST(0,INDEX(Rating,$F40)-INDEX(Rating,BI$2),10,1),"")</f>
        <v>0.50079788402888004</v>
      </c>
      <c r="BJ40" s="1" cm="1">
        <f t="array" ref="BJ40">IF($F40&lt;&gt;BJ$2,1-_xlfn.NORM.DIST(0,INDEX(Rating,$F40)-INDEX(Rating,BJ$2),10,1),"")</f>
        <v>0.45580817336639934</v>
      </c>
      <c r="BK40" s="1" cm="1">
        <f t="array" ref="BK40">IF($F40&lt;&gt;BK$2,1-_xlfn.NORM.DIST(0,INDEX(Rating,$F40)-INDEX(Rating,BK$2),10,1),"")</f>
        <v>0.57416968352736375</v>
      </c>
      <c r="BL40" s="1" cm="1">
        <f t="array" ref="BL40">IF($F40&lt;&gt;BL$2,1-_xlfn.NORM.DIST(0,INDEX(Rating,$F40)-INDEX(Rating,BL$2),10,1),"")</f>
        <v>0.31739348664125899</v>
      </c>
      <c r="BM40" s="1" cm="1">
        <f t="array" ref="BM40">IF($F40&lt;&gt;BM$2,1-_xlfn.NORM.DIST(0,INDEX(Rating,$F40)-INDEX(Rating,BM$2),10,1),"")</f>
        <v>0.71328255802978668</v>
      </c>
      <c r="BN40" s="1" cm="1">
        <f t="array" ref="BN40">IF($F40&lt;&gt;BN$2,1-_xlfn.NORM.DIST(0,INDEX(Rating,$F40)-INDEX(Rating,BN$2),10,1),"")</f>
        <v>0.47488325216132654</v>
      </c>
      <c r="BO40" s="1" cm="1">
        <f t="array" ref="BO40">IF($F40&lt;&gt;BO$2,1-_xlfn.NORM.DIST(0,INDEX(Rating,$F40)-INDEX(Rating,BO$2),10,1),"")</f>
        <v>0.66749261508725066</v>
      </c>
      <c r="BP40" s="1" cm="1">
        <f t="array" ref="BP40">IF($F40&lt;&gt;BP$2,1-_xlfn.NORM.DIST(0,INDEX(Rating,$F40)-INDEX(Rating,BP$2),10,1),"")</f>
        <v>0.72940020984206855</v>
      </c>
      <c r="BQ40" s="1" cm="1">
        <f t="array" ref="BQ40">IF($F40&lt;&gt;BQ$2,1-_xlfn.NORM.DIST(0,INDEX(Rating,$F40)-INDEX(Rating,BQ$2),10,1),"")</f>
        <v>0.3032765100021394</v>
      </c>
      <c r="BR40" s="1" cm="1">
        <f t="array" ref="BR40">IF($F40&lt;&gt;BR$2,1-_xlfn.NORM.DIST(0,INDEX(Rating,$F40)-INDEX(Rating,BR$2),10,1),"")</f>
        <v>0.82433173728409692</v>
      </c>
      <c r="BS40" s="1" cm="1">
        <f t="array" ref="BS40">IF($F40&lt;&gt;BS$2,1-_xlfn.NORM.DIST(0,INDEX(Rating,$F40)-INDEX(Rating,BS$2),10,1),"")</f>
        <v>0.55527492547600776</v>
      </c>
      <c r="BT40" s="1" cm="1">
        <f t="array" ref="BT40">IF($F40&lt;&gt;BT$2,1-_xlfn.NORM.DIST(0,INDEX(Rating,$F40)-INDEX(Rating,BT$2),10,1),"")</f>
        <v>0.6342007699223754</v>
      </c>
      <c r="BU40" s="1" cm="1">
        <f t="array" ref="BU40">IF($F40&lt;&gt;BU$2,1-_xlfn.NORM.DIST(0,INDEX(Rating,$F40)-INDEX(Rating,BU$2),10,1),"")</f>
        <v>0.277930636804403</v>
      </c>
      <c r="BV40" s="1" cm="1">
        <f t="array" ref="BV40">IF($F40&lt;&gt;BV$2,1-_xlfn.NORM.DIST(0,INDEX(Rating,$F40)-INDEX(Rating,BV$2),10,1),"")</f>
        <v>0.89398447140288528</v>
      </c>
    </row>
    <row r="41" spans="2:74" x14ac:dyDescent="0.25">
      <c r="B41" t="s">
        <v>4</v>
      </c>
      <c r="C41">
        <v>39</v>
      </c>
      <c r="D41" s="2">
        <v>84.18</v>
      </c>
      <c r="F41">
        <v>39</v>
      </c>
      <c r="G41" s="1" cm="1">
        <f t="array" ref="G41">IF($F41&lt;&gt;G$2,1-_xlfn.NORM.DIST(0,INDEX(Rating,$F41)-INDEX(Rating,G$2),10,1),"")</f>
        <v>0.19078695285251057</v>
      </c>
      <c r="H41" s="1" cm="1">
        <f t="array" ref="H41">IF($F41&lt;&gt;H$2,1-_xlfn.NORM.DIST(0,INDEX(Rating,$F41)-INDEX(Rating,H$2),10,1),"")</f>
        <v>0.91834119767751932</v>
      </c>
      <c r="I41" s="1" cm="1">
        <f t="array" ref="I41">IF($F41&lt;&gt;I$2,1-_xlfn.NORM.DIST(0,INDEX(Rating,$F41)-INDEX(Rating,I$2),10,1),"")</f>
        <v>0.95942045508111407</v>
      </c>
      <c r="J41" s="1" cm="1">
        <f t="array" ref="J41">IF($F41&lt;&gt;J$2,1-_xlfn.NORM.DIST(0,INDEX(Rating,$F41)-INDEX(Rating,J$2),10,1),"")</f>
        <v>0.44867882441450613</v>
      </c>
      <c r="K41" s="1" cm="1">
        <f t="array" ref="K41">IF($F41&lt;&gt;K$2,1-_xlfn.NORM.DIST(0,INDEX(Rating,$F41)-INDEX(Rating,K$2),10,1),"")</f>
        <v>0.43329163953941574</v>
      </c>
      <c r="L41" s="1" cm="1">
        <f t="array" ref="L41">IF($F41&lt;&gt;L$2,1-_xlfn.NORM.DIST(0,INDEX(Rating,$F41)-INDEX(Rating,L$2),10,1),"")</f>
        <v>0.45977523008861398</v>
      </c>
      <c r="M41" s="1" cm="1">
        <f t="array" ref="M41">IF($F41&lt;&gt;M$2,1-_xlfn.NORM.DIST(0,INDEX(Rating,$F41)-INDEX(Rating,M$2),10,1),"")</f>
        <v>0.63645534521653646</v>
      </c>
      <c r="N41" s="1" cm="1">
        <f t="array" ref="N41">IF($F41&lt;&gt;N$2,1-_xlfn.NORM.DIST(0,INDEX(Rating,$F41)-INDEX(Rating,N$2),10,1),"")</f>
        <v>0.46414360741482819</v>
      </c>
      <c r="O41" s="1" cm="1">
        <f t="array" ref="O41">IF($F41&lt;&gt;O$2,1-_xlfn.NORM.DIST(0,INDEX(Rating,$F41)-INDEX(Rating,O$2),10,1),"")</f>
        <v>0.68082249121744431</v>
      </c>
      <c r="P41" s="1" cm="1">
        <f t="array" ref="P41">IF($F41&lt;&gt;P$2,1-_xlfn.NORM.DIST(0,INDEX(Rating,$F41)-INDEX(Rating,P$2),10,1),"")</f>
        <v>0.36504718536580194</v>
      </c>
      <c r="Q41" s="1" cm="1">
        <f t="array" ref="Q41">IF($F41&lt;&gt;Q$2,1-_xlfn.NORM.DIST(0,INDEX(Rating,$F41)-INDEX(Rating,Q$2),10,1),"")</f>
        <v>0.53704821938818859</v>
      </c>
      <c r="R41" s="1" cm="1">
        <f t="array" ref="R41">IF($F41&lt;&gt;R$2,1-_xlfn.NORM.DIST(0,INDEX(Rating,$F41)-INDEX(Rating,R$2),10,1),"")</f>
        <v>0.37524246845466458</v>
      </c>
      <c r="S41" s="1" cm="1">
        <f t="array" ref="S41">IF($F41&lt;&gt;S$2,1-_xlfn.NORM.DIST(0,INDEX(Rating,$F41)-INDEX(Rating,S$2),10,1),"")</f>
        <v>0.78142061483472502</v>
      </c>
      <c r="T41" s="1" cm="1">
        <f t="array" ref="T41">IF($F41&lt;&gt;T$2,1-_xlfn.NORM.DIST(0,INDEX(Rating,$F41)-INDEX(Rating,T$2),10,1),"")</f>
        <v>0.57142371590090124</v>
      </c>
      <c r="U41" s="1" cm="1">
        <f t="array" ref="U41">IF($F41&lt;&gt;U$2,1-_xlfn.NORM.DIST(0,INDEX(Rating,$F41)-INDEX(Rating,U$2),10,1),"")</f>
        <v>0.50239363932056413</v>
      </c>
      <c r="V41" s="1" cm="1">
        <f t="array" ref="V41">IF($F41&lt;&gt;V$2,1-_xlfn.NORM.DIST(0,INDEX(Rating,$F41)-INDEX(Rating,V$2),10,1),"")</f>
        <v>0.28501748396884807</v>
      </c>
      <c r="W41" s="1" cm="1">
        <f t="array" ref="W41">IF($F41&lt;&gt;W$2,1-_xlfn.NORM.DIST(0,INDEX(Rating,$F41)-INDEX(Rating,W$2),10,1),"")</f>
        <v>0.78435906692012836</v>
      </c>
      <c r="X41" s="1" cm="1">
        <f t="array" ref="X41">IF($F41&lt;&gt;X$2,1-_xlfn.NORM.DIST(0,INDEX(Rating,$F41)-INDEX(Rating,X$2),10,1),"")</f>
        <v>0.30924202109245469</v>
      </c>
      <c r="Y41" s="1" cm="1">
        <f t="array" ref="Y41">IF($F41&lt;&gt;Y$2,1-_xlfn.NORM.DIST(0,INDEX(Rating,$F41)-INDEX(Rating,Y$2),10,1),"")</f>
        <v>0.97068782788571284</v>
      </c>
      <c r="Z41" s="1" cm="1">
        <f t="array" ref="Z41">IF($F41&lt;&gt;Z$2,1-_xlfn.NORM.DIST(0,INDEX(Rating,$F41)-INDEX(Rating,Z$2),10,1),"")</f>
        <v>0.97892317202668633</v>
      </c>
      <c r="AA41" s="1" cm="1">
        <f t="array" ref="AA41">IF($F41&lt;&gt;AA$2,1-_xlfn.NORM.DIST(0,INDEX(Rating,$F41)-INDEX(Rating,AA$2),10,1),"")</f>
        <v>0.4071043666103672</v>
      </c>
      <c r="AB41" s="1" cm="1">
        <f t="array" ref="AB41">IF($F41&lt;&gt;AB$2,1-_xlfn.NORM.DIST(0,INDEX(Rating,$F41)-INDEX(Rating,AB$2),10,1),"")</f>
        <v>0.52073565329228066</v>
      </c>
      <c r="AC41" s="1" cm="1">
        <f t="array" ref="AC41">IF($F41&lt;&gt;AC$2,1-_xlfn.NORM.DIST(0,INDEX(Rating,$F41)-INDEX(Rating,AC$2),10,1),"")</f>
        <v>0.37600125406670692</v>
      </c>
      <c r="AD41" s="1" cm="1">
        <f t="array" ref="AD41">IF($F41&lt;&gt;AD$2,1-_xlfn.NORM.DIST(0,INDEX(Rating,$F41)-INDEX(Rating,AD$2),10,1),"")</f>
        <v>0.64393613761336777</v>
      </c>
      <c r="AE41" s="1" cm="1">
        <f t="array" ref="AE41">IF($F41&lt;&gt;AE$2,1-_xlfn.NORM.DIST(0,INDEX(Rating,$F41)-INDEX(Rating,AE$2),10,1),"")</f>
        <v>0.30502573089751961</v>
      </c>
      <c r="AF41" s="1" cm="1">
        <f t="array" ref="AF41">IF($F41&lt;&gt;AF$2,1-_xlfn.NORM.DIST(0,INDEX(Rating,$F41)-INDEX(Rating,AF$2),10,1),"")</f>
        <v>0.7504796774714646</v>
      </c>
      <c r="AG41" s="1" cm="1">
        <f t="array" ref="AG41">IF($F41&lt;&gt;AG$2,1-_xlfn.NORM.DIST(0,INDEX(Rating,$F41)-INDEX(Rating,AG$2),10,1),"")</f>
        <v>0.42975419478909604</v>
      </c>
      <c r="AH41" s="1" cm="1">
        <f t="array" ref="AH41">IF($F41&lt;&gt;AH$2,1-_xlfn.NORM.DIST(0,INDEX(Rating,$F41)-INDEX(Rating,AH$2),10,1),"")</f>
        <v>0.50239363932056413</v>
      </c>
      <c r="AI41" s="1" cm="1">
        <f t="array" ref="AI41">IF($F41&lt;&gt;AI$2,1-_xlfn.NORM.DIST(0,INDEX(Rating,$F41)-INDEX(Rating,AI$2),10,1),"")</f>
        <v>0.4538262708980727</v>
      </c>
      <c r="AJ41" s="1" cm="1">
        <f t="array" ref="AJ41">IF($F41&lt;&gt;AJ$2,1-_xlfn.NORM.DIST(0,INDEX(Rating,$F41)-INDEX(Rating,AJ$2),10,1),"")</f>
        <v>0.8279257068864373</v>
      </c>
      <c r="AK41" s="1" cm="1">
        <f t="array" ref="AK41">IF($F41&lt;&gt;AK$2,1-_xlfn.NORM.DIST(0,INDEX(Rating,$F41)-INDEX(Rating,AK$2),10,1),"")</f>
        <v>0.47010735594710518</v>
      </c>
      <c r="AL41" s="1" cm="1">
        <f t="array" ref="AL41">IF($F41&lt;&gt;AL$2,1-_xlfn.NORM.DIST(0,INDEX(Rating,$F41)-INDEX(Rating,AL$2),10,1),"")</f>
        <v>0.50239363932056413</v>
      </c>
      <c r="AM41" s="1" cm="1">
        <f t="array" ref="AM41">IF($F41&lt;&gt;AM$2,1-_xlfn.NORM.DIST(0,INDEX(Rating,$F41)-INDEX(Rating,AM$2),10,1),"")</f>
        <v>0.36956714157750215</v>
      </c>
      <c r="AN41" s="1" cm="1">
        <f t="array" ref="AN41">IF($F41&lt;&gt;AN$2,1-_xlfn.NORM.DIST(0,INDEX(Rating,$F41)-INDEX(Rating,AN$2),10,1),"")</f>
        <v>0.77156176244751273</v>
      </c>
      <c r="AO41" s="1" cm="1">
        <f t="array" ref="AO41">IF($F41&lt;&gt;AO$2,1-_xlfn.NORM.DIST(0,INDEX(Rating,$F41)-INDEX(Rating,AO$2),10,1),"")</f>
        <v>0.22154075776325532</v>
      </c>
      <c r="AP41" s="1" cm="1">
        <f t="array" ref="AP41">IF($F41&lt;&gt;AP$2,1-_xlfn.NORM.DIST(0,INDEX(Rating,$F41)-INDEX(Rating,AP$2),10,1),"")</f>
        <v>0.87615942150673753</v>
      </c>
      <c r="AQ41" s="1" cm="1">
        <f t="array" ref="AQ41">IF($F41&lt;&gt;AQ$2,1-_xlfn.NORM.DIST(0,INDEX(Rating,$F41)-INDEX(Rating,AQ$2),10,1),"")</f>
        <v>0.47329085160092776</v>
      </c>
      <c r="AR41" s="1" cm="1">
        <f t="array" ref="AR41">IF($F41&lt;&gt;AR$2,1-_xlfn.NORM.DIST(0,INDEX(Rating,$F41)-INDEX(Rating,AR$2),10,1),"")</f>
        <v>0.45461889672228839</v>
      </c>
      <c r="AS41" s="1" t="str" cm="1">
        <f t="array" ref="AS41">IF($F41&lt;&gt;AS$2,1-_xlfn.NORM.DIST(0,INDEX(Rating,$F41)-INDEX(Rating,AS$2),10,1),"")</f>
        <v/>
      </c>
      <c r="AT41" s="1" cm="1">
        <f t="array" ref="AT41">IF($F41&lt;&gt;AT$2,1-_xlfn.NORM.DIST(0,INDEX(Rating,$F41)-INDEX(Rating,AT$2),10,1),"")</f>
        <v>0.59017687973903421</v>
      </c>
      <c r="AU41" s="1" cm="1">
        <f t="array" ref="AU41">IF($F41&lt;&gt;AU$2,1-_xlfn.NORM.DIST(0,INDEX(Rating,$F41)-INDEX(Rating,AU$2),10,1),"")</f>
        <v>0.41956751610591669</v>
      </c>
      <c r="AV41" s="1" cm="1">
        <f t="array" ref="AV41">IF($F41&lt;&gt;AV$2,1-_xlfn.NORM.DIST(0,INDEX(Rating,$F41)-INDEX(Rating,AV$2),10,1),"")</f>
        <v>0.62133923658947854</v>
      </c>
      <c r="AW41" s="1" cm="1">
        <f t="array" ref="AW41">IF($F41&lt;&gt;AW$2,1-_xlfn.NORM.DIST(0,INDEX(Rating,$F41)-INDEX(Rating,AW$2),10,1),"")</f>
        <v>0.49042630435396961</v>
      </c>
      <c r="AX41" s="1" cm="1">
        <f t="array" ref="AX41">IF($F41&lt;&gt;AX$2,1-_xlfn.NORM.DIST(0,INDEX(Rating,$F41)-INDEX(Rating,AX$2),10,1),"")</f>
        <v>0.57612889728748906</v>
      </c>
      <c r="AY41" s="1" cm="1">
        <f t="array" ref="AY41">IF($F41&lt;&gt;AY$2,1-_xlfn.NORM.DIST(0,INDEX(Rating,$F41)-INDEX(Rating,AY$2),10,1),"")</f>
        <v>0.60411004062441243</v>
      </c>
      <c r="AZ41" s="1" cm="1">
        <f t="array" ref="AZ41">IF($F41&lt;&gt;AZ$2,1-_xlfn.NORM.DIST(0,INDEX(Rating,$F41)-INDEX(Rating,AZ$2),10,1),"")</f>
        <v>0.40826900690097001</v>
      </c>
      <c r="BA41" s="1" cm="1">
        <f t="array" ref="BA41">IF($F41&lt;&gt;BA$2,1-_xlfn.NORM.DIST(0,INDEX(Rating,$F41)-INDEX(Rating,BA$2),10,1),"")</f>
        <v>0.86606909205019844</v>
      </c>
      <c r="BB41" s="1" cm="1">
        <f t="array" ref="BB41">IF($F41&lt;&gt;BB$2,1-_xlfn.NORM.DIST(0,INDEX(Rating,$F41)-INDEX(Rating,BB$2),10,1),"")</f>
        <v>0.42465456526520484</v>
      </c>
      <c r="BC41" s="1" cm="1">
        <f t="array" ref="BC41">IF($F41&lt;&gt;BC$2,1-_xlfn.NORM.DIST(0,INDEX(Rating,$F41)-INDEX(Rating,BC$2),10,1),"")</f>
        <v>0.51196647341411317</v>
      </c>
      <c r="BD41" s="1" cm="1">
        <f t="array" ref="BD41">IF($F41&lt;&gt;BD$2,1-_xlfn.NORM.DIST(0,INDEX(Rating,$F41)-INDEX(Rating,BD$2),10,1),"")</f>
        <v>0.26500196999384595</v>
      </c>
      <c r="BE41" s="1" cm="1">
        <f t="array" ref="BE41">IF($F41&lt;&gt;BE$2,1-_xlfn.NORM.DIST(0,INDEX(Rating,$F41)-INDEX(Rating,BE$2),10,1),"")</f>
        <v>0.78959016010643668</v>
      </c>
      <c r="BF41" s="1" cm="1">
        <f t="array" ref="BF41">IF($F41&lt;&gt;BF$2,1-_xlfn.NORM.DIST(0,INDEX(Rating,$F41)-INDEX(Rating,BF$2),10,1),"")</f>
        <v>0.2819697277610409</v>
      </c>
      <c r="BG41" s="1" cm="1">
        <f t="array" ref="BG41">IF($F41&lt;&gt;BG$2,1-_xlfn.NORM.DIST(0,INDEX(Rating,$F41)-INDEX(Rating,BG$2),10,1),"")</f>
        <v>0.93549280066751705</v>
      </c>
      <c r="BH41" s="1" cm="1">
        <f t="array" ref="BH41">IF($F41&lt;&gt;BH$2,1-_xlfn.NORM.DIST(0,INDEX(Rating,$F41)-INDEX(Rating,BH$2),10,1),"")</f>
        <v>0.43722839935774149</v>
      </c>
      <c r="BI41" s="1" cm="1">
        <f t="array" ref="BI41">IF($F41&lt;&gt;BI$2,1-_xlfn.NORM.DIST(0,INDEX(Rating,$F41)-INDEX(Rating,BI$2),10,1),"")</f>
        <v>0.45541170328573477</v>
      </c>
      <c r="BJ41" s="1" cm="1">
        <f t="array" ref="BJ41">IF($F41&lt;&gt;BJ$2,1-_xlfn.NORM.DIST(0,INDEX(Rating,$F41)-INDEX(Rating,BJ$2),10,1),"")</f>
        <v>0.41098963713127035</v>
      </c>
      <c r="BK41" s="1" cm="1">
        <f t="array" ref="BK41">IF($F41&lt;&gt;BK$2,1-_xlfn.NORM.DIST(0,INDEX(Rating,$F41)-INDEX(Rating,BK$2),10,1),"")</f>
        <v>0.52909694124390994</v>
      </c>
      <c r="BL41" s="1" cm="1">
        <f t="array" ref="BL41">IF($F41&lt;&gt;BL$2,1-_xlfn.NORM.DIST(0,INDEX(Rating,$F41)-INDEX(Rating,BL$2),10,1),"")</f>
        <v>0.27793063680440344</v>
      </c>
      <c r="BM41" s="1" cm="1">
        <f t="array" ref="BM41">IF($F41&lt;&gt;BM$2,1-_xlfn.NORM.DIST(0,INDEX(Rating,$F41)-INDEX(Rating,BM$2),10,1),"")</f>
        <v>0.67328417167899113</v>
      </c>
      <c r="BN41" s="1" cm="1">
        <f t="array" ref="BN41">IF($F41&lt;&gt;BN$2,1-_xlfn.NORM.DIST(0,INDEX(Rating,$F41)-INDEX(Rating,BN$2),10,1),"")</f>
        <v>0.42975419478909604</v>
      </c>
      <c r="BO41" s="1" cm="1">
        <f t="array" ref="BO41">IF($F41&lt;&gt;BO$2,1-_xlfn.NORM.DIST(0,INDEX(Rating,$F41)-INDEX(Rating,BO$2),10,1),"")</f>
        <v>0.62513674360900118</v>
      </c>
      <c r="BP41" s="1" cm="1">
        <f t="array" ref="BP41">IF($F41&lt;&gt;BP$2,1-_xlfn.NORM.DIST(0,INDEX(Rating,$F41)-INDEX(Rating,BP$2),10,1),"")</f>
        <v>0.69040547433658861</v>
      </c>
      <c r="BQ41" s="1" cm="1">
        <f t="array" ref="BQ41">IF($F41&lt;&gt;BQ$2,1-_xlfn.NORM.DIST(0,INDEX(Rating,$F41)-INDEX(Rating,BQ$2),10,1),"")</f>
        <v>0.26467452810667735</v>
      </c>
      <c r="BR41" s="1" cm="1">
        <f t="array" ref="BR41">IF($F41&lt;&gt;BR$2,1-_xlfn.NORM.DIST(0,INDEX(Rating,$F41)-INDEX(Rating,BR$2),10,1),"")</f>
        <v>0.79332140636244786</v>
      </c>
      <c r="BS41" s="1" cm="1">
        <f t="array" ref="BS41">IF($F41&lt;&gt;BS$2,1-_xlfn.NORM.DIST(0,INDEX(Rating,$F41)-INDEX(Rating,BS$2),10,1),"")</f>
        <v>0.50997251819523803</v>
      </c>
      <c r="BT41" s="1" cm="1">
        <f t="array" ref="BT41">IF($F41&lt;&gt;BT$2,1-_xlfn.NORM.DIST(0,INDEX(Rating,$F41)-INDEX(Rating,BT$2),10,1),"")</f>
        <v>0.5905655419372432</v>
      </c>
      <c r="BU41" s="1" cm="1">
        <f t="array" ref="BU41">IF($F41&lt;&gt;BU$2,1-_xlfn.NORM.DIST(0,INDEX(Rating,$F41)-INDEX(Rating,BU$2),10,1),"")</f>
        <v>0.24102787473763421</v>
      </c>
      <c r="BV41" s="1" cm="1">
        <f t="array" ref="BV41">IF($F41&lt;&gt;BV$2,1-_xlfn.NORM.DIST(0,INDEX(Rating,$F41)-INDEX(Rating,BV$2),10,1),"")</f>
        <v>0.87160272599618982</v>
      </c>
    </row>
    <row r="42" spans="2:74" x14ac:dyDescent="0.25">
      <c r="B42" t="s">
        <v>5</v>
      </c>
      <c r="C42">
        <v>40</v>
      </c>
      <c r="D42" s="2">
        <v>81.900000000000006</v>
      </c>
      <c r="F42">
        <v>40</v>
      </c>
      <c r="G42" s="1" cm="1">
        <f t="array" ref="G42">IF($F42&lt;&gt;G$2,1-_xlfn.NORM.DIST(0,INDEX(Rating,$F42)-INDEX(Rating,G$2),10,1),"")</f>
        <v>0.13501358257624452</v>
      </c>
      <c r="H42" s="1" cm="1">
        <f t="array" ref="H42">IF($F42&lt;&gt;H$2,1-_xlfn.NORM.DIST(0,INDEX(Rating,$F42)-INDEX(Rating,H$2),10,1),"")</f>
        <v>0.87819277726162104</v>
      </c>
      <c r="I42" s="1" cm="1">
        <f t="array" ref="I42">IF($F42&lt;&gt;I$2,1-_xlfn.NORM.DIST(0,INDEX(Rating,$F42)-INDEX(Rating,I$2),10,1),"")</f>
        <v>0.93524032379684552</v>
      </c>
      <c r="J42" s="1" cm="1">
        <f t="array" ref="J42">IF($F42&lt;&gt;J$2,1-_xlfn.NORM.DIST(0,INDEX(Rating,$F42)-INDEX(Rating,J$2),10,1),"")</f>
        <v>0.36054590286747368</v>
      </c>
      <c r="K42" s="1" cm="1">
        <f t="array" ref="K42">IF($F42&lt;&gt;K$2,1-_xlfn.NORM.DIST(0,INDEX(Rating,$F42)-INDEX(Rating,K$2),10,1),"")</f>
        <v>0.34605251411118187</v>
      </c>
      <c r="L42" s="1" cm="1">
        <f t="array" ref="L42">IF($F42&lt;&gt;L$2,1-_xlfn.NORM.DIST(0,INDEX(Rating,$F42)-INDEX(Rating,L$2),10,1),"")</f>
        <v>0.3710778440168645</v>
      </c>
      <c r="M42" s="1" cm="1">
        <f t="array" ref="M42">IF($F42&lt;&gt;M$2,1-_xlfn.NORM.DIST(0,INDEX(Rating,$F42)-INDEX(Rating,M$2),10,1),"")</f>
        <v>0.5481544824025083</v>
      </c>
      <c r="N42" s="1" cm="1">
        <f t="array" ref="N42">IF($F42&lt;&gt;N$2,1-_xlfn.NORM.DIST(0,INDEX(Rating,$F42)-INDEX(Rating,N$2),10,1),"")</f>
        <v>0.37524246845466458</v>
      </c>
      <c r="O42" s="1" cm="1">
        <f t="array" ref="O42">IF($F42&lt;&gt;O$2,1-_xlfn.NORM.DIST(0,INDEX(Rating,$F42)-INDEX(Rating,O$2),10,1),"")</f>
        <v>0.59560991838520028</v>
      </c>
      <c r="P42" s="1" cm="1">
        <f t="array" ref="P42">IF($F42&lt;&gt;P$2,1-_xlfn.NORM.DIST(0,INDEX(Rating,$F42)-INDEX(Rating,P$2),10,1),"")</f>
        <v>0.28332234698907199</v>
      </c>
      <c r="Q42" s="1" cm="1">
        <f t="array" ref="Q42">IF($F42&lt;&gt;Q$2,1-_xlfn.NORM.DIST(0,INDEX(Rating,$F42)-INDEX(Rating,Q$2),10,1),"")</f>
        <v>0.4463059371656185</v>
      </c>
      <c r="R42" s="1" cm="1">
        <f t="array" ref="R42">IF($F42&lt;&gt;R$2,1-_xlfn.NORM.DIST(0,INDEX(Rating,$F42)-INDEX(Rating,R$2),10,1),"")</f>
        <v>0.29253296860446043</v>
      </c>
      <c r="S42" s="1" cm="1">
        <f t="array" ref="S42">IF($F42&lt;&gt;S$2,1-_xlfn.NORM.DIST(0,INDEX(Rating,$F42)-INDEX(Rating,S$2),10,1),"")</f>
        <v>0.70849727508696292</v>
      </c>
      <c r="T42" s="1" cm="1">
        <f t="array" ref="T42">IF($F42&lt;&gt;T$2,1-_xlfn.NORM.DIST(0,INDEX(Rating,$F42)-INDEX(Rating,T$2),10,1),"")</f>
        <v>0.48085812130423899</v>
      </c>
      <c r="U42" s="1" cm="1">
        <f t="array" ref="U42">IF($F42&lt;&gt;U$2,1-_xlfn.NORM.DIST(0,INDEX(Rating,$F42)-INDEX(Rating,U$2),10,1),"")</f>
        <v>0.41215694166567829</v>
      </c>
      <c r="V42" s="1" cm="1">
        <f t="array" ref="V42">IF($F42&lt;&gt;V$2,1-_xlfn.NORM.DIST(0,INDEX(Rating,$F42)-INDEX(Rating,V$2),10,1),"")</f>
        <v>0.21301601770212986</v>
      </c>
      <c r="W42" s="1" cm="1">
        <f t="array" ref="W42">IF($F42&lt;&gt;W$2,1-_xlfn.NORM.DIST(0,INDEX(Rating,$F42)-INDEX(Rating,W$2),10,1),"")</f>
        <v>0.71191913990855893</v>
      </c>
      <c r="X42" s="1" cm="1">
        <f t="array" ref="X42">IF($F42&lt;&gt;X$2,1-_xlfn.NORM.DIST(0,INDEX(Rating,$F42)-INDEX(Rating,X$2),10,1),"")</f>
        <v>0.23391938527646405</v>
      </c>
      <c r="Y42" s="1" cm="1">
        <f t="array" ref="Y42">IF($F42&lt;&gt;Y$2,1-_xlfn.NORM.DIST(0,INDEX(Rating,$F42)-INDEX(Rating,Y$2),10,1),"")</f>
        <v>0.95184378225317712</v>
      </c>
      <c r="Z42" s="1" cm="1">
        <f t="array" ref="Z42">IF($F42&lt;&gt;Z$2,1-_xlfn.NORM.DIST(0,INDEX(Rating,$F42)-INDEX(Rating,Z$2),10,1),"")</f>
        <v>0.96438434652401295</v>
      </c>
      <c r="AA42" s="1" cm="1">
        <f t="array" ref="AA42">IF($F42&lt;&gt;AA$2,1-_xlfn.NORM.DIST(0,INDEX(Rating,$F42)-INDEX(Rating,AA$2),10,1),"")</f>
        <v>0.32168218355186573</v>
      </c>
      <c r="AB42" s="1" cm="1">
        <f t="array" ref="AB42">IF($F42&lt;&gt;AB$2,1-_xlfn.NORM.DIST(0,INDEX(Rating,$F42)-INDEX(Rating,AB$2),10,1),"")</f>
        <v>0.43014697122334633</v>
      </c>
      <c r="AC42" s="1" cm="1">
        <f t="array" ref="AC42">IF($F42&lt;&gt;AC$2,1-_xlfn.NORM.DIST(0,INDEX(Rating,$F42)-INDEX(Rating,AC$2),10,1),"")</f>
        <v>0.2932207364238606</v>
      </c>
      <c r="AD42" s="1" cm="1">
        <f t="array" ref="AD42">IF($F42&lt;&gt;AD$2,1-_xlfn.NORM.DIST(0,INDEX(Rating,$F42)-INDEX(Rating,AD$2),10,1),"")</f>
        <v>0.55606502882857511</v>
      </c>
      <c r="AE42" s="1" cm="1">
        <f t="array" ref="AE42">IF($F42&lt;&gt;AE$2,1-_xlfn.NORM.DIST(0,INDEX(Rating,$F42)-INDEX(Rating,AE$2),10,1),"")</f>
        <v>0.23025722456507181</v>
      </c>
      <c r="AF42" s="1" cm="1">
        <f t="array" ref="AF42">IF($F42&lt;&gt;AF$2,1-_xlfn.NORM.DIST(0,INDEX(Rating,$F42)-INDEX(Rating,AF$2),10,1),"")</f>
        <v>0.67292340169655329</v>
      </c>
      <c r="AG42" s="1" cm="1">
        <f t="array" ref="AG42">IF($F42&lt;&gt;AG$2,1-_xlfn.NORM.DIST(0,INDEX(Rating,$F42)-INDEX(Rating,AG$2),10,1),"")</f>
        <v>0.34273875547267385</v>
      </c>
      <c r="AH42" s="1" cm="1">
        <f t="array" ref="AH42">IF($F42&lt;&gt;AH$2,1-_xlfn.NORM.DIST(0,INDEX(Rating,$F42)-INDEX(Rating,AH$2),10,1),"")</f>
        <v>0.41215694166567829</v>
      </c>
      <c r="AI42" s="1" cm="1">
        <f t="array" ref="AI42">IF($F42&lt;&gt;AI$2,1-_xlfn.NORM.DIST(0,INDEX(Rating,$F42)-INDEX(Rating,AI$2),10,1),"")</f>
        <v>0.36542314304587387</v>
      </c>
      <c r="AJ42" s="1" cm="1">
        <f t="array" ref="AJ42">IF($F42&lt;&gt;AJ$2,1-_xlfn.NORM.DIST(0,INDEX(Rating,$F42)-INDEX(Rating,AJ$2),10,1),"")</f>
        <v>0.76362135659204244</v>
      </c>
      <c r="AK42" s="1" cm="1">
        <f t="array" ref="AK42">IF($F42&lt;&gt;AK$2,1-_xlfn.NORM.DIST(0,INDEX(Rating,$F42)-INDEX(Rating,AK$2),10,1),"")</f>
        <v>0.38094493079887415</v>
      </c>
      <c r="AL42" s="1" cm="1">
        <f t="array" ref="AL42">IF($F42&lt;&gt;AL$2,1-_xlfn.NORM.DIST(0,INDEX(Rating,$F42)-INDEX(Rating,AL$2),10,1),"")</f>
        <v>0.41215694166567829</v>
      </c>
      <c r="AM42" s="1" cm="1">
        <f t="array" ref="AM42">IF($F42&lt;&gt;AM$2,1-_xlfn.NORM.DIST(0,INDEX(Rating,$F42)-INDEX(Rating,AM$2),10,1),"")</f>
        <v>0.2873987685922117</v>
      </c>
      <c r="AN42" s="1" cm="1">
        <f t="array" ref="AN42">IF($F42&lt;&gt;AN$2,1-_xlfn.NORM.DIST(0,INDEX(Rating,$F42)-INDEX(Rating,AN$2),10,1),"")</f>
        <v>0.69707279539052536</v>
      </c>
      <c r="AO42" s="1" cm="1">
        <f t="array" ref="AO42">IF($F42&lt;&gt;AO$2,1-_xlfn.NORM.DIST(0,INDEX(Rating,$F42)-INDEX(Rating,AO$2),10,1),"")</f>
        <v>0.15986813217549423</v>
      </c>
      <c r="AP42" s="1" cm="1">
        <f t="array" ref="AP42">IF($F42&lt;&gt;AP$2,1-_xlfn.NORM.DIST(0,INDEX(Rating,$F42)-INDEX(Rating,AP$2),10,1),"")</f>
        <v>0.82329621519043872</v>
      </c>
      <c r="AQ42" s="1" cm="1">
        <f t="array" ref="AQ42">IF($F42&lt;&gt;AQ$2,1-_xlfn.NORM.DIST(0,INDEX(Rating,$F42)-INDEX(Rating,AQ$2),10,1),"")</f>
        <v>0.383996939853535</v>
      </c>
      <c r="AR42" s="1" cm="1">
        <f t="array" ref="AR42">IF($F42&lt;&gt;AR$2,1-_xlfn.NORM.DIST(0,INDEX(Rating,$F42)-INDEX(Rating,AR$2),10,1),"")</f>
        <v>0.36617544612934216</v>
      </c>
      <c r="AS42" s="1" cm="1">
        <f t="array" ref="AS42">IF($F42&lt;&gt;AS$2,1-_xlfn.NORM.DIST(0,INDEX(Rating,$F42)-INDEX(Rating,AS$2),10,1),"")</f>
        <v>0.40982312026096579</v>
      </c>
      <c r="AT42" s="1" t="str" cm="1">
        <f t="array" ref="AT42">IF($F42&lt;&gt;AT$2,1-_xlfn.NORM.DIST(0,INDEX(Rating,$F42)-INDEX(Rating,AT$2),10,1),"")</f>
        <v/>
      </c>
      <c r="AU42" s="1" cm="1">
        <f t="array" ref="AU42">IF($F42&lt;&gt;AU$2,1-_xlfn.NORM.DIST(0,INDEX(Rating,$F42)-INDEX(Rating,AU$2),10,1),"")</f>
        <v>0.3332341852429006</v>
      </c>
      <c r="AV42" s="1" cm="1">
        <f t="array" ref="AV42">IF($F42&lt;&gt;AV$2,1-_xlfn.NORM.DIST(0,INDEX(Rating,$F42)-INDEX(Rating,AV$2),10,1),"")</f>
        <v>0.53227902374694103</v>
      </c>
      <c r="AW42" s="1" cm="1">
        <f t="array" ref="AW42">IF($F42&lt;&gt;AW$2,1-_xlfn.NORM.DIST(0,INDEX(Rating,$F42)-INDEX(Rating,AW$2),10,1),"")</f>
        <v>0.40052053190067471</v>
      </c>
      <c r="AX42" s="1" cm="1">
        <f t="array" ref="AX42">IF($F42&lt;&gt;AX$2,1-_xlfn.NORM.DIST(0,INDEX(Rating,$F42)-INDEX(Rating,AX$2),10,1),"")</f>
        <v>0.48564117947775109</v>
      </c>
      <c r="AY42" s="1" cm="1">
        <f t="array" ref="AY42">IF($F42&lt;&gt;AY$2,1-_xlfn.NORM.DIST(0,INDEX(Rating,$F42)-INDEX(Rating,AY$2),10,1),"")</f>
        <v>0.51435882052224891</v>
      </c>
      <c r="AZ42" s="1" cm="1">
        <f t="array" ref="AZ42">IF($F42&lt;&gt;AZ$2,1-_xlfn.NORM.DIST(0,INDEX(Rating,$F42)-INDEX(Rating,AZ$2),10,1),"")</f>
        <v>0.32275811025034784</v>
      </c>
      <c r="BA42" s="1" cm="1">
        <f t="array" ref="BA42">IF($F42&lt;&gt;BA$2,1-_xlfn.NORM.DIST(0,INDEX(Rating,$F42)-INDEX(Rating,BA$2),10,1),"")</f>
        <v>0.81057034522328819</v>
      </c>
      <c r="BB42" s="1" cm="1">
        <f t="array" ref="BB42">IF($F42&lt;&gt;BB$2,1-_xlfn.NORM.DIST(0,INDEX(Rating,$F42)-INDEX(Rating,BB$2),10,1),"")</f>
        <v>0.33797355861274336</v>
      </c>
      <c r="BC42" s="1" cm="1">
        <f t="array" ref="BC42">IF($F42&lt;&gt;BC$2,1-_xlfn.NORM.DIST(0,INDEX(Rating,$F42)-INDEX(Rating,BC$2),10,1),"")</f>
        <v>0.42152253186523714</v>
      </c>
      <c r="BD42" s="1" cm="1">
        <f t="array" ref="BD42">IF($F42&lt;&gt;BD$2,1-_xlfn.NORM.DIST(0,INDEX(Rating,$F42)-INDEX(Rating,BD$2),10,1),"")</f>
        <v>0.19599888972268853</v>
      </c>
      <c r="BE42" s="1" cm="1">
        <f t="array" ref="BE42">IF($F42&lt;&gt;BE$2,1-_xlfn.NORM.DIST(0,INDEX(Rating,$F42)-INDEX(Rating,BE$2),10,1),"")</f>
        <v>0.71803027223895965</v>
      </c>
      <c r="BF42" s="1" cm="1">
        <f t="array" ref="BF42">IF($F42&lt;&gt;BF$2,1-_xlfn.NORM.DIST(0,INDEX(Rating,$F42)-INDEX(Rating,BF$2),10,1),"")</f>
        <v>0.21040983989356377</v>
      </c>
      <c r="BG42" s="1" cm="1">
        <f t="array" ref="BG42">IF($F42&lt;&gt;BG$2,1-_xlfn.NORM.DIST(0,INDEX(Rating,$F42)-INDEX(Rating,BG$2),10,1),"")</f>
        <v>0.90147467095025224</v>
      </c>
      <c r="BH42" s="1" cm="1">
        <f t="array" ref="BH42">IF($F42&lt;&gt;BH$2,1-_xlfn.NORM.DIST(0,INDEX(Rating,$F42)-INDEX(Rating,BH$2),10,1),"")</f>
        <v>0.34974833440254849</v>
      </c>
      <c r="BI42" s="1" cm="1">
        <f t="array" ref="BI42">IF($F42&lt;&gt;BI$2,1-_xlfn.NORM.DIST(0,INDEX(Rating,$F42)-INDEX(Rating,BI$2),10,1),"")</f>
        <v>0.36692826396397227</v>
      </c>
      <c r="BJ42" s="1" cm="1">
        <f t="array" ref="BJ42">IF($F42&lt;&gt;BJ$2,1-_xlfn.NORM.DIST(0,INDEX(Rating,$F42)-INDEX(Rating,BJ$2),10,1),"")</f>
        <v>0.32527437075994203</v>
      </c>
      <c r="BK42" s="1" cm="1">
        <f t="array" ref="BK42">IF($F42&lt;&gt;BK$2,1-_xlfn.NORM.DIST(0,INDEX(Rating,$F42)-INDEX(Rating,BK$2),10,1),"")</f>
        <v>0.43841065865275319</v>
      </c>
      <c r="BL42" s="1" cm="1">
        <f t="array" ref="BL42">IF($F42&lt;&gt;BL$2,1-_xlfn.NORM.DIST(0,INDEX(Rating,$F42)-INDEX(Rating,BL$2),10,1),"")</f>
        <v>0.20696421402340626</v>
      </c>
      <c r="BM42" s="1" cm="1">
        <f t="array" ref="BM42">IF($F42&lt;&gt;BM$2,1-_xlfn.NORM.DIST(0,INDEX(Rating,$F42)-INDEX(Rating,BM$2),10,1),"")</f>
        <v>0.5874537835108864</v>
      </c>
      <c r="BN42" s="1" cm="1">
        <f t="array" ref="BN42">IF($F42&lt;&gt;BN$2,1-_xlfn.NORM.DIST(0,INDEX(Rating,$F42)-INDEX(Rating,BN$2),10,1),"")</f>
        <v>0.34273875547267385</v>
      </c>
      <c r="BO42" s="1" cm="1">
        <f t="array" ref="BO42">IF($F42&lt;&gt;BO$2,1-_xlfn.NORM.DIST(0,INDEX(Rating,$F42)-INDEX(Rating,BO$2),10,1),"")</f>
        <v>0.53625370447122811</v>
      </c>
      <c r="BP42" s="1" cm="1">
        <f t="array" ref="BP42">IF($F42&lt;&gt;BP$2,1-_xlfn.NORM.DIST(0,INDEX(Rating,$F42)-INDEX(Rating,BP$2),10,1),"")</f>
        <v>0.60603515866673141</v>
      </c>
      <c r="BQ42" s="1" cm="1">
        <f t="array" ref="BQ42">IF($F42&lt;&gt;BQ$2,1-_xlfn.NORM.DIST(0,INDEX(Rating,$F42)-INDEX(Rating,BQ$2),10,1),"")</f>
        <v>0.19572244231110714</v>
      </c>
      <c r="BR42" s="1" cm="1">
        <f t="array" ref="BR42">IF($F42&lt;&gt;BR$2,1-_xlfn.NORM.DIST(0,INDEX(Rating,$F42)-INDEX(Rating,BR$2),10,1),"")</f>
        <v>0.72240467524653529</v>
      </c>
      <c r="BS42" s="1" cm="1">
        <f t="array" ref="BS42">IF($F42&lt;&gt;BS$2,1-_xlfn.NORM.DIST(0,INDEX(Rating,$F42)-INDEX(Rating,BS$2),10,1),"")</f>
        <v>0.41956751610591603</v>
      </c>
      <c r="BT42" s="1" cm="1">
        <f t="array" ref="BT42">IF($F42&lt;&gt;BT$2,1-_xlfn.NORM.DIST(0,INDEX(Rating,$F42)-INDEX(Rating,BT$2),10,1),"")</f>
        <v>0.50039894221391124</v>
      </c>
      <c r="BU42" s="1" cm="1">
        <f t="array" ref="BU42">IF($F42&lt;&gt;BU$2,1-_xlfn.NORM.DIST(0,INDEX(Rating,$F42)-INDEX(Rating,BU$2),10,1),"")</f>
        <v>0.17592678208378898</v>
      </c>
      <c r="BV42" s="1" cm="1">
        <f t="array" ref="BV42">IF($F42&lt;&gt;BV$2,1-_xlfn.NORM.DIST(0,INDEX(Rating,$F42)-INDEX(Rating,BV$2),10,1),"")</f>
        <v>0.81753207377986126</v>
      </c>
    </row>
    <row r="43" spans="2:74" x14ac:dyDescent="0.25">
      <c r="B43" t="s">
        <v>6</v>
      </c>
      <c r="C43">
        <v>41</v>
      </c>
      <c r="D43" s="2">
        <v>86.21</v>
      </c>
      <c r="F43">
        <v>41</v>
      </c>
      <c r="G43" s="1" cm="1">
        <f t="array" ref="G43">IF($F43&lt;&gt;G$2,1-_xlfn.NORM.DIST(0,INDEX(Rating,$F43)-INDEX(Rating,G$2),10,1),"")</f>
        <v>0.25079184815996924</v>
      </c>
      <c r="H43" s="1" cm="1">
        <f t="array" ref="H43">IF($F43&lt;&gt;H$2,1-_xlfn.NORM.DIST(0,INDEX(Rating,$F43)-INDEX(Rating,H$2),10,1),"")</f>
        <v>0.94486714638799452</v>
      </c>
      <c r="I43" s="1" cm="1">
        <f t="array" ref="I43">IF($F43&lt;&gt;I$2,1-_xlfn.NORM.DIST(0,INDEX(Rating,$F43)-INDEX(Rating,I$2),10,1),"")</f>
        <v>0.97423263266473137</v>
      </c>
      <c r="J43" s="1" cm="1">
        <f t="array" ref="J43">IF($F43&lt;&gt;J$2,1-_xlfn.NORM.DIST(0,INDEX(Rating,$F43)-INDEX(Rating,J$2),10,1),"")</f>
        <v>0.52949480736890275</v>
      </c>
      <c r="K43" s="1" cm="1">
        <f t="array" ref="K43">IF($F43&lt;&gt;K$2,1-_xlfn.NORM.DIST(0,INDEX(Rating,$F43)-INDEX(Rating,K$2),10,1),"")</f>
        <v>0.51396012956275805</v>
      </c>
      <c r="L43" s="1" cm="1">
        <f t="array" ref="L43">IF($F43&lt;&gt;L$2,1-_xlfn.NORM.DIST(0,INDEX(Rating,$F43)-INDEX(Rating,L$2),10,1),"")</f>
        <v>0.54062166245757548</v>
      </c>
      <c r="M43" s="1" cm="1">
        <f t="array" ref="M43">IF($F43&lt;&gt;M$2,1-_xlfn.NORM.DIST(0,INDEX(Rating,$F43)-INDEX(Rating,M$2),10,1),"")</f>
        <v>0.70952582336485326</v>
      </c>
      <c r="N43" s="1" cm="1">
        <f t="array" ref="N43">IF($F43&lt;&gt;N$2,1-_xlfn.NORM.DIST(0,INDEX(Rating,$F43)-INDEX(Rating,N$2),10,1),"")</f>
        <v>0.54498472239277218</v>
      </c>
      <c r="O43" s="1" cm="1">
        <f t="array" ref="O43">IF($F43&lt;&gt;O$2,1-_xlfn.NORM.DIST(0,INDEX(Rating,$F43)-INDEX(Rating,O$2),10,1),"")</f>
        <v>0.74952635453903016</v>
      </c>
      <c r="P43" s="1" cm="1">
        <f t="array" ref="P43">IF($F43&lt;&gt;P$2,1-_xlfn.NORM.DIST(0,INDEX(Rating,$F43)-INDEX(Rating,P$2),10,1),"")</f>
        <v>0.44354000284321315</v>
      </c>
      <c r="Q43" s="1" cm="1">
        <f t="array" ref="Q43">IF($F43&lt;&gt;Q$2,1-_xlfn.NORM.DIST(0,INDEX(Rating,$F43)-INDEX(Rating,Q$2),10,1),"")</f>
        <v>0.61638495930190107</v>
      </c>
      <c r="R43" s="1" cm="1">
        <f t="array" ref="R43">IF($F43&lt;&gt;R$2,1-_xlfn.NORM.DIST(0,INDEX(Rating,$F43)-INDEX(Rating,R$2),10,1),"")</f>
        <v>0.4542225610221895</v>
      </c>
      <c r="S43" s="1" cm="1">
        <f t="array" ref="S43">IF($F43&lt;&gt;S$2,1-_xlfn.NORM.DIST(0,INDEX(Rating,$F43)-INDEX(Rating,S$2),10,1),"")</f>
        <v>0.83645694067230758</v>
      </c>
      <c r="T43" s="1" cm="1">
        <f t="array" ref="T43">IF($F43&lt;&gt;T$2,1-_xlfn.NORM.DIST(0,INDEX(Rating,$F43)-INDEX(Rating,T$2),10,1),"")</f>
        <v>0.64914011796145166</v>
      </c>
      <c r="U43" s="1" cm="1">
        <f t="array" ref="U43">IF($F43&lt;&gt;U$2,1-_xlfn.NORM.DIST(0,INDEX(Rating,$F43)-INDEX(Rating,U$2),10,1),"")</f>
        <v>0.58277588069165676</v>
      </c>
      <c r="V43" s="1" cm="1">
        <f t="array" ref="V43">IF($F43&lt;&gt;V$2,1-_xlfn.NORM.DIST(0,INDEX(Rating,$F43)-INDEX(Rating,V$2),10,1),"")</f>
        <v>0.35755570312302898</v>
      </c>
      <c r="W43" s="1" cm="1">
        <f t="array" ref="W43">IF($F43&lt;&gt;W$2,1-_xlfn.NORM.DIST(0,INDEX(Rating,$F43)-INDEX(Rating,W$2),10,1),"")</f>
        <v>0.83891294048916887</v>
      </c>
      <c r="X43" s="1" cm="1">
        <f t="array" ref="X43">IF($F43&lt;&gt;X$2,1-_xlfn.NORM.DIST(0,INDEX(Rating,$F43)-INDEX(Rating,X$2),10,1),"")</f>
        <v>0.38399693985353445</v>
      </c>
      <c r="Y43" s="1" cm="1">
        <f t="array" ref="Y43">IF($F43&lt;&gt;Y$2,1-_xlfn.NORM.DIST(0,INDEX(Rating,$F43)-INDEX(Rating,Y$2),10,1),"")</f>
        <v>0.98187000987492534</v>
      </c>
      <c r="Z43" s="1" cm="1">
        <f t="array" ref="Z43">IF($F43&lt;&gt;Z$2,1-_xlfn.NORM.DIST(0,INDEX(Rating,$F43)-INDEX(Rating,Z$2),10,1),"")</f>
        <v>0.98729132562765398</v>
      </c>
      <c r="AA43" s="1" cm="1">
        <f t="array" ref="AA43">IF($F43&lt;&gt;AA$2,1-_xlfn.NORM.DIST(0,INDEX(Rating,$F43)-INDEX(Rating,AA$2),10,1),"")</f>
        <v>0.48723602544931166</v>
      </c>
      <c r="AB43" s="1" cm="1">
        <f t="array" ref="AB43">IF($F43&lt;&gt;AB$2,1-_xlfn.NORM.DIST(0,INDEX(Rating,$F43)-INDEX(Rating,AB$2),10,1),"")</f>
        <v>0.60063845038438246</v>
      </c>
      <c r="AC43" s="1" cm="1">
        <f t="array" ref="AC43">IF($F43&lt;&gt;AC$2,1-_xlfn.NORM.DIST(0,INDEX(Rating,$F43)-INDEX(Rating,AC$2),10,1),"")</f>
        <v>0.45501527760722715</v>
      </c>
      <c r="AD43" s="1" cm="1">
        <f t="array" ref="AD43">IF($F43&lt;&gt;AD$2,1-_xlfn.NORM.DIST(0,INDEX(Rating,$F43)-INDEX(Rating,AD$2),10,1),"")</f>
        <v>0.7163390126734549</v>
      </c>
      <c r="AE43" s="1" cm="1">
        <f t="array" ref="AE43">IF($F43&lt;&gt;AE$2,1-_xlfn.NORM.DIST(0,INDEX(Rating,$F43)-INDEX(Rating,AE$2),10,1),"")</f>
        <v>0.37942168611025617</v>
      </c>
      <c r="AF43" s="1" cm="1">
        <f t="array" ref="AF43">IF($F43&lt;&gt;AF$2,1-_xlfn.NORM.DIST(0,INDEX(Rating,$F43)-INDEX(Rating,AF$2),10,1),"")</f>
        <v>0.81029936208154829</v>
      </c>
      <c r="AG43" s="1" cm="1">
        <f t="array" ref="AG43">IF($F43&lt;&gt;AG$2,1-_xlfn.NORM.DIST(0,INDEX(Rating,$F43)-INDEX(Rating,AG$2),10,1),"")</f>
        <v>0.51037133077400687</v>
      </c>
      <c r="AH43" s="1" cm="1">
        <f t="array" ref="AH43">IF($F43&lt;&gt;AH$2,1-_xlfn.NORM.DIST(0,INDEX(Rating,$F43)-INDEX(Rating,AH$2),10,1),"")</f>
        <v>0.58277588069165676</v>
      </c>
      <c r="AI43" s="1" cm="1">
        <f t="array" ref="AI43">IF($F43&lt;&gt;AI$2,1-_xlfn.NORM.DIST(0,INDEX(Rating,$F43)-INDEX(Rating,AI$2),10,1),"")</f>
        <v>0.5346642439457141</v>
      </c>
      <c r="AJ43" s="1" cm="1">
        <f t="array" ref="AJ43">IF($F43&lt;&gt;AJ$2,1-_xlfn.NORM.DIST(0,INDEX(Rating,$F43)-INDEX(Rating,AJ$2),10,1),"")</f>
        <v>0.87472200966972269</v>
      </c>
      <c r="AK43" s="1" cm="1">
        <f t="array" ref="AK43">IF($F43&lt;&gt;AK$2,1-_xlfn.NORM.DIST(0,INDEX(Rating,$F43)-INDEX(Rating,AK$2),10,1),"")</f>
        <v>0.55092551347931118</v>
      </c>
      <c r="AL43" s="1" cm="1">
        <f t="array" ref="AL43">IF($F43&lt;&gt;AL$2,1-_xlfn.NORM.DIST(0,INDEX(Rating,$F43)-INDEX(Rating,AL$2),10,1),"")</f>
        <v>0.58277588069165676</v>
      </c>
      <c r="AM43" s="1" cm="1">
        <f t="array" ref="AM43">IF($F43&lt;&gt;AM$2,1-_xlfn.NORM.DIST(0,INDEX(Rating,$F43)-INDEX(Rating,AM$2),10,1),"")</f>
        <v>0.44828321334543841</v>
      </c>
      <c r="AN43" s="1" cm="1">
        <f t="array" ref="AN43">IF($F43&lt;&gt;AN$2,1-_xlfn.NORM.DIST(0,INDEX(Rating,$F43)-INDEX(Rating,AN$2),10,1),"")</f>
        <v>0.82818061053282199</v>
      </c>
      <c r="AO43" s="1" cm="1">
        <f t="array" ref="AO43">IF($F43&lt;&gt;AO$2,1-_xlfn.NORM.DIST(0,INDEX(Rating,$F43)-INDEX(Rating,AO$2),10,1),"")</f>
        <v>0.28637706607116331</v>
      </c>
      <c r="AP43" s="1" cm="1">
        <f t="array" ref="AP43">IF($F43&lt;&gt;AP$2,1-_xlfn.NORM.DIST(0,INDEX(Rating,$F43)-INDEX(Rating,AP$2),10,1),"")</f>
        <v>0.91292670564729272</v>
      </c>
      <c r="AQ43" s="1" cm="1">
        <f t="array" ref="AQ43">IF($F43&lt;&gt;AQ$2,1-_xlfn.NORM.DIST(0,INDEX(Rating,$F43)-INDEX(Rating,AQ$2),10,1),"")</f>
        <v>0.55408935951765992</v>
      </c>
      <c r="AR43" s="1" cm="1">
        <f t="array" ref="AR43">IF($F43&lt;&gt;AR$2,1-_xlfn.NORM.DIST(0,INDEX(Rating,$F43)-INDEX(Rating,AR$2),10,1),"")</f>
        <v>0.53545904493944074</v>
      </c>
      <c r="AS43" s="1" cm="1">
        <f t="array" ref="AS43">IF($F43&lt;&gt;AS$2,1-_xlfn.NORM.DIST(0,INDEX(Rating,$F43)-INDEX(Rating,AS$2),10,1),"")</f>
        <v>0.58043248389408331</v>
      </c>
      <c r="AT43" s="1" cm="1">
        <f t="array" ref="AT43">IF($F43&lt;&gt;AT$2,1-_xlfn.NORM.DIST(0,INDEX(Rating,$F43)-INDEX(Rating,AT$2),10,1),"")</f>
        <v>0.6667658147570994</v>
      </c>
      <c r="AU43" s="1" t="str" cm="1">
        <f t="array" ref="AU43">IF($F43&lt;&gt;AU$2,1-_xlfn.NORM.DIST(0,INDEX(Rating,$F43)-INDEX(Rating,AU$2),10,1),"")</f>
        <v/>
      </c>
      <c r="AV43" s="1" cm="1">
        <f t="array" ref="AV43">IF($F43&lt;&gt;AV$2,1-_xlfn.NORM.DIST(0,INDEX(Rating,$F43)-INDEX(Rating,AV$2),10,1),"")</f>
        <v>0.69567449521669544</v>
      </c>
      <c r="AW43" s="1" cm="1">
        <f t="array" ref="AW43">IF($F43&lt;&gt;AW$2,1-_xlfn.NORM.DIST(0,INDEX(Rating,$F43)-INDEX(Rating,AW$2),10,1),"")</f>
        <v>0.57103114915325748</v>
      </c>
      <c r="AX43" s="1" cm="1">
        <f t="array" ref="AX43">IF($F43&lt;&gt;AX$2,1-_xlfn.NORM.DIST(0,INDEX(Rating,$F43)-INDEX(Rating,AX$2),10,1),"")</f>
        <v>0.65357855601370785</v>
      </c>
      <c r="AY43" s="1" cm="1">
        <f t="array" ref="AY43">IF($F43&lt;&gt;AY$2,1-_xlfn.NORM.DIST(0,INDEX(Rating,$F43)-INDEX(Rating,AY$2),10,1),"")</f>
        <v>0.67975006096419122</v>
      </c>
      <c r="AZ43" s="1" cm="1">
        <f t="array" ref="AZ43">IF($F43&lt;&gt;AZ$2,1-_xlfn.NORM.DIST(0,INDEX(Rating,$F43)-INDEX(Rating,AZ$2),10,1),"")</f>
        <v>0.48843229529768895</v>
      </c>
      <c r="BA43" s="1" cm="1">
        <f t="array" ref="BA43">IF($F43&lt;&gt;BA$2,1-_xlfn.NORM.DIST(0,INDEX(Rating,$F43)-INDEX(Rating,BA$2),10,1),"")</f>
        <v>0.90507111819473374</v>
      </c>
      <c r="BB43" s="1" cm="1">
        <f t="array" ref="BB43">IF($F43&lt;&gt;BB$2,1-_xlfn.NORM.DIST(0,INDEX(Rating,$F43)-INDEX(Rating,BB$2),10,1),"")</f>
        <v>0.5051861035695564</v>
      </c>
      <c r="BC43" s="1" cm="1">
        <f t="array" ref="BC43">IF($F43&lt;&gt;BC$2,1-_xlfn.NORM.DIST(0,INDEX(Rating,$F43)-INDEX(Rating,BC$2),10,1),"")</f>
        <v>0.59211929711586908</v>
      </c>
      <c r="BD43" s="1" cm="1">
        <f t="array" ref="BD43">IF($F43&lt;&gt;BD$2,1-_xlfn.NORM.DIST(0,INDEX(Rating,$F43)-INDEX(Rating,BD$2),10,1),"")</f>
        <v>0.33541833737016957</v>
      </c>
      <c r="BE43" s="1" cm="1">
        <f t="array" ref="BE43">IF($F43&lt;&gt;BE$2,1-_xlfn.NORM.DIST(0,INDEX(Rating,$F43)-INDEX(Rating,BE$2),10,1),"")</f>
        <v>0.84327276888397151</v>
      </c>
      <c r="BF43" s="1" cm="1">
        <f t="array" ref="BF43">IF($F43&lt;&gt;BF$2,1-_xlfn.NORM.DIST(0,INDEX(Rating,$F43)-INDEX(Rating,BF$2),10,1),"")</f>
        <v>0.35420215809069866</v>
      </c>
      <c r="BG43" s="1" cm="1">
        <f t="array" ref="BG43">IF($F43&lt;&gt;BG$2,1-_xlfn.NORM.DIST(0,INDEX(Rating,$F43)-INDEX(Rating,BG$2),10,1),"")</f>
        <v>0.95737458805455111</v>
      </c>
      <c r="BH43" s="1" cm="1">
        <f t="array" ref="BH43">IF($F43&lt;&gt;BH$2,1-_xlfn.NORM.DIST(0,INDEX(Rating,$F43)-INDEX(Rating,BH$2),10,1),"")</f>
        <v>0.5179463455221387</v>
      </c>
      <c r="BI43" s="1" cm="1">
        <f t="array" ref="BI43">IF($F43&lt;&gt;BI$2,1-_xlfn.NORM.DIST(0,INDEX(Rating,$F43)-INDEX(Rating,BI$2),10,1),"")</f>
        <v>0.53625370447122744</v>
      </c>
      <c r="BJ43" s="1" cm="1">
        <f t="array" ref="BJ43">IF($F43&lt;&gt;BJ$2,1-_xlfn.NORM.DIST(0,INDEX(Rating,$F43)-INDEX(Rating,BJ$2),10,1),"")</f>
        <v>0.49122397776933791</v>
      </c>
      <c r="BK43" s="1" cm="1">
        <f t="array" ref="BK43">IF($F43&lt;&gt;BK$2,1-_xlfn.NORM.DIST(0,INDEX(Rating,$F43)-INDEX(Rating,BK$2),10,1),"")</f>
        <v>0.60872596688343084</v>
      </c>
      <c r="BL43" s="1" cm="1">
        <f t="array" ref="BL43">IF($F43&lt;&gt;BL$2,1-_xlfn.NORM.DIST(0,INDEX(Rating,$F43)-INDEX(Rating,BL$2),10,1),"")</f>
        <v>0.34974833440254849</v>
      </c>
      <c r="BM43" s="1" cm="1">
        <f t="array" ref="BM43">IF($F43&lt;&gt;BM$2,1-_xlfn.NORM.DIST(0,INDEX(Rating,$F43)-INDEX(Rating,BM$2),10,1),"")</f>
        <v>0.7427994138010755</v>
      </c>
      <c r="BN43" s="1" cm="1">
        <f t="array" ref="BN43">IF($F43&lt;&gt;BN$2,1-_xlfn.NORM.DIST(0,INDEX(Rating,$F43)-INDEX(Rating,BN$2),10,1),"")</f>
        <v>0.51037133077400687</v>
      </c>
      <c r="BO43" s="1" cm="1">
        <f t="array" ref="BO43">IF($F43&lt;&gt;BO$2,1-_xlfn.NORM.DIST(0,INDEX(Rating,$F43)-INDEX(Rating,BO$2),10,1),"")</f>
        <v>0.69916483470765489</v>
      </c>
      <c r="BP43" s="1" cm="1">
        <f t="array" ref="BP43">IF($F43&lt;&gt;BP$2,1-_xlfn.NORM.DIST(0,INDEX(Rating,$F43)-INDEX(Rating,BP$2),10,1),"")</f>
        <v>0.75803634777692697</v>
      </c>
      <c r="BQ43" s="1" cm="1">
        <f t="array" ref="BQ43">IF($F43&lt;&gt;BQ$2,1-_xlfn.NORM.DIST(0,INDEX(Rating,$F43)-INDEX(Rating,BQ$2),10,1),"")</f>
        <v>0.33505392300477577</v>
      </c>
      <c r="BR43" s="1" cm="1">
        <f t="array" ref="BR43">IF($F43&lt;&gt;BR$2,1-_xlfn.NORM.DIST(0,INDEX(Rating,$F43)-INDEX(Rating,BR$2),10,1),"")</f>
        <v>0.84637278064360533</v>
      </c>
      <c r="BS43" s="1" cm="1">
        <f t="array" ref="BS43">IF($F43&lt;&gt;BS$2,1-_xlfn.NORM.DIST(0,INDEX(Rating,$F43)-INDEX(Rating,BS$2),10,1),"")</f>
        <v>0.59017687973903366</v>
      </c>
      <c r="BT43" s="1" cm="1">
        <f t="array" ref="BT43">IF($F43&lt;&gt;BT$2,1-_xlfn.NORM.DIST(0,INDEX(Rating,$F43)-INDEX(Rating,BT$2),10,1),"")</f>
        <v>0.66712929341660299</v>
      </c>
      <c r="BU43" s="1" cm="1">
        <f t="array" ref="BU43">IF($F43&lt;&gt;BU$2,1-_xlfn.NORM.DIST(0,INDEX(Rating,$F43)-INDEX(Rating,BU$2),10,1),"")</f>
        <v>0.30853753872598688</v>
      </c>
      <c r="BV43" s="1" cm="1">
        <f t="array" ref="BV43">IF($F43&lt;&gt;BV$2,1-_xlfn.NORM.DIST(0,INDEX(Rating,$F43)-INDEX(Rating,BV$2),10,1),"")</f>
        <v>0.90938868158179509</v>
      </c>
    </row>
    <row r="44" spans="2:74" x14ac:dyDescent="0.25">
      <c r="B44" t="s">
        <v>7</v>
      </c>
      <c r="C44">
        <v>42</v>
      </c>
      <c r="D44" s="2">
        <v>81.09</v>
      </c>
      <c r="F44">
        <v>42</v>
      </c>
      <c r="G44" s="1" cm="1">
        <f t="array" ref="G44">IF($F44&lt;&gt;G$2,1-_xlfn.NORM.DIST(0,INDEX(Rating,$F44)-INDEX(Rating,G$2),10,1),"")</f>
        <v>0.11820653140911896</v>
      </c>
      <c r="H44" s="1" cm="1">
        <f t="array" ref="H44">IF($F44&lt;&gt;H$2,1-_xlfn.NORM.DIST(0,INDEX(Rating,$F44)-INDEX(Rating,H$2),10,1),"")</f>
        <v>0.86103917236608918</v>
      </c>
      <c r="I44" s="1" cm="1">
        <f t="array" ref="I44">IF($F44&lt;&gt;I$2,1-_xlfn.NORM.DIST(0,INDEX(Rating,$F44)-INDEX(Rating,I$2),10,1),"")</f>
        <v>0.9243564512011202</v>
      </c>
      <c r="J44" s="1" cm="1">
        <f t="array" ref="J44">IF($F44&lt;&gt;J$2,1-_xlfn.NORM.DIST(0,INDEX(Rating,$F44)-INDEX(Rating,J$2),10,1),"")</f>
        <v>0.33069314171445119</v>
      </c>
      <c r="K44" s="1" cm="1">
        <f t="array" ref="K44">IF($F44&lt;&gt;K$2,1-_xlfn.NORM.DIST(0,INDEX(Rating,$F44)-INDEX(Rating,K$2),10,1),"")</f>
        <v>0.31668106081912806</v>
      </c>
      <c r="L44" s="1" cm="1">
        <f t="array" ref="L44">IF($F44&lt;&gt;L$2,1-_xlfn.NORM.DIST(0,INDEX(Rating,$F44)-INDEX(Rating,L$2),10,1),"")</f>
        <v>0.34090297377232281</v>
      </c>
      <c r="M44" s="1" cm="1">
        <f t="array" ref="M44">IF($F44&lt;&gt;M$2,1-_xlfn.NORM.DIST(0,INDEX(Rating,$F44)-INDEX(Rating,M$2),10,1),"")</f>
        <v>0.51595343685283102</v>
      </c>
      <c r="N44" s="1" cm="1">
        <f t="array" ref="N44">IF($F44&lt;&gt;N$2,1-_xlfn.NORM.DIST(0,INDEX(Rating,$F44)-INDEX(Rating,N$2),10,1),"")</f>
        <v>0.34494660213243211</v>
      </c>
      <c r="O44" s="1" cm="1">
        <f t="array" ref="O44">IF($F44&lt;&gt;O$2,1-_xlfn.NORM.DIST(0,INDEX(Rating,$F44)-INDEX(Rating,O$2),10,1),"")</f>
        <v>0.56395329967957597</v>
      </c>
      <c r="P44" s="1" cm="1">
        <f t="array" ref="P44">IF($F44&lt;&gt;P$2,1-_xlfn.NORM.DIST(0,INDEX(Rating,$F44)-INDEX(Rating,P$2),10,1),"")</f>
        <v>0.25655590280719975</v>
      </c>
      <c r="Q44" s="1" cm="1">
        <f t="array" ref="Q44">IF($F44&lt;&gt;Q$2,1-_xlfn.NORM.DIST(0,INDEX(Rating,$F44)-INDEX(Rating,Q$2),10,1),"")</f>
        <v>0.41449387378244418</v>
      </c>
      <c r="R44" s="1" cm="1">
        <f t="array" ref="R44">IF($F44&lt;&gt;R$2,1-_xlfn.NORM.DIST(0,INDEX(Rating,$F44)-INDEX(Rating,R$2),10,1),"")</f>
        <v>0.26532961757908446</v>
      </c>
      <c r="S44" s="1" cm="1">
        <f t="array" ref="S44">IF($F44&lt;&gt;S$2,1-_xlfn.NORM.DIST(0,INDEX(Rating,$F44)-INDEX(Rating,S$2),10,1),"")</f>
        <v>0.6801077051465837</v>
      </c>
      <c r="T44" s="1" cm="1">
        <f t="array" ref="T44">IF($F44&lt;&gt;T$2,1-_xlfn.NORM.DIST(0,INDEX(Rating,$F44)-INDEX(Rating,T$2),10,1),"")</f>
        <v>0.44867882441450613</v>
      </c>
      <c r="U44" s="1" cm="1">
        <f t="array" ref="U44">IF($F44&lt;&gt;U$2,1-_xlfn.NORM.DIST(0,INDEX(Rating,$F44)-INDEX(Rating,U$2),10,1),"")</f>
        <v>0.38094493079887415</v>
      </c>
      <c r="V44" s="1" cm="1">
        <f t="array" ref="V44">IF($F44&lt;&gt;V$2,1-_xlfn.NORM.DIST(0,INDEX(Rating,$F44)-INDEX(Rating,V$2),10,1),"")</f>
        <v>0.19024331903666347</v>
      </c>
      <c r="W44" s="1" cm="1">
        <f t="array" ref="W44">IF($F44&lt;&gt;W$2,1-_xlfn.NORM.DIST(0,INDEX(Rating,$F44)-INDEX(Rating,W$2),10,1),"")</f>
        <v>0.68367489748067689</v>
      </c>
      <c r="X44" s="1" cm="1">
        <f t="array" ref="X44">IF($F44&lt;&gt;X$2,1-_xlfn.NORM.DIST(0,INDEX(Rating,$F44)-INDEX(Rating,X$2),10,1),"")</f>
        <v>0.20983324157565408</v>
      </c>
      <c r="Y44" s="1" cm="1">
        <f t="array" ref="Y44">IF($F44&lt;&gt;Y$2,1-_xlfn.NORM.DIST(0,INDEX(Rating,$F44)-INDEX(Rating,Y$2),10,1),"")</f>
        <v>0.94317521475611621</v>
      </c>
      <c r="Z44" s="1" cm="1">
        <f t="array" ref="Z44">IF($F44&lt;&gt;Z$2,1-_xlfn.NORM.DIST(0,INDEX(Rating,$F44)-INDEX(Rating,Z$2),10,1),"")</f>
        <v>0.95755573748149192</v>
      </c>
      <c r="AA44" s="1" cm="1">
        <f t="array" ref="AA44">IF($F44&lt;&gt;AA$2,1-_xlfn.NORM.DIST(0,INDEX(Rating,$F44)-INDEX(Rating,AA$2),10,1),"")</f>
        <v>0.2932207364238606</v>
      </c>
      <c r="AB44" s="1" cm="1">
        <f t="array" ref="AB44">IF($F44&lt;&gt;AB$2,1-_xlfn.NORM.DIST(0,INDEX(Rating,$F44)-INDEX(Rating,AB$2),10,1),"")</f>
        <v>0.39858938653611653</v>
      </c>
      <c r="AC44" s="1" cm="1">
        <f t="array" ref="AC44">IF($F44&lt;&gt;AC$2,1-_xlfn.NORM.DIST(0,INDEX(Rating,$F44)-INDEX(Rating,AC$2),10,1),"")</f>
        <v>0.26598552904870054</v>
      </c>
      <c r="AD44" s="1" cm="1">
        <f t="array" ref="AD44">IF($F44&lt;&gt;AD$2,1-_xlfn.NORM.DIST(0,INDEX(Rating,$F44)-INDEX(Rating,AD$2),10,1),"")</f>
        <v>0.52392218265410717</v>
      </c>
      <c r="AE44" s="1" cm="1">
        <f t="array" ref="AE44">IF($F44&lt;&gt;AE$2,1-_xlfn.NORM.DIST(0,INDEX(Rating,$F44)-INDEX(Rating,AE$2),10,1),"")</f>
        <v>0.2063932067936235</v>
      </c>
      <c r="AF44" s="1" cm="1">
        <f t="array" ref="AF44">IF($F44&lt;&gt;AF$2,1-_xlfn.NORM.DIST(0,INDEX(Rating,$F44)-INDEX(Rating,AF$2),10,1),"")</f>
        <v>0.64319049099784065</v>
      </c>
      <c r="AG44" s="1" cm="1">
        <f t="array" ref="AG44">IF($F44&lt;&gt;AG$2,1-_xlfn.NORM.DIST(0,INDEX(Rating,$F44)-INDEX(Rating,AG$2),10,1),"")</f>
        <v>0.31348358297091361</v>
      </c>
      <c r="AH44" s="1" cm="1">
        <f t="array" ref="AH44">IF($F44&lt;&gt;AH$2,1-_xlfn.NORM.DIST(0,INDEX(Rating,$F44)-INDEX(Rating,AH$2),10,1),"")</f>
        <v>0.38094493079887415</v>
      </c>
      <c r="AI44" s="1" cm="1">
        <f t="array" ref="AI44">IF($F44&lt;&gt;AI$2,1-_xlfn.NORM.DIST(0,INDEX(Rating,$F44)-INDEX(Rating,AI$2),10,1),"")</f>
        <v>0.33541833737016957</v>
      </c>
      <c r="AJ44" s="1" cm="1">
        <f t="array" ref="AJ44">IF($F44&lt;&gt;AJ$2,1-_xlfn.NORM.DIST(0,INDEX(Rating,$F44)-INDEX(Rating,AJ$2),10,1),"")</f>
        <v>0.73793757820100958</v>
      </c>
      <c r="AK44" s="1" cm="1">
        <f t="array" ref="AK44">IF($F44&lt;&gt;AK$2,1-_xlfn.NORM.DIST(0,INDEX(Rating,$F44)-INDEX(Rating,AK$2),10,1),"")</f>
        <v>0.35048922374918845</v>
      </c>
      <c r="AL44" s="1" cm="1">
        <f t="array" ref="AL44">IF($F44&lt;&gt;AL$2,1-_xlfn.NORM.DIST(0,INDEX(Rating,$F44)-INDEX(Rating,AL$2),10,1),"")</f>
        <v>0.38094493079887415</v>
      </c>
      <c r="AM44" s="1" cm="1">
        <f t="array" ref="AM44">IF($F44&lt;&gt;AM$2,1-_xlfn.NORM.DIST(0,INDEX(Rating,$F44)-INDEX(Rating,AM$2),10,1),"")</f>
        <v>0.26043659149992104</v>
      </c>
      <c r="AN44" s="1" cm="1">
        <f t="array" ref="AN44">IF($F44&lt;&gt;AN$2,1-_xlfn.NORM.DIST(0,INDEX(Rating,$F44)-INDEX(Rating,AN$2),10,1),"")</f>
        <v>0.66821878628098119</v>
      </c>
      <c r="AO44" s="1" cm="1">
        <f t="array" ref="AO44">IF($F44&lt;&gt;AO$2,1-_xlfn.NORM.DIST(0,INDEX(Rating,$F44)-INDEX(Rating,AO$2),10,1),"")</f>
        <v>0.14096362820049246</v>
      </c>
      <c r="AP44" s="1" cm="1">
        <f t="array" ref="AP44">IF($F44&lt;&gt;AP$2,1-_xlfn.NORM.DIST(0,INDEX(Rating,$F44)-INDEX(Rating,AP$2),10,1),"")</f>
        <v>0.80150243927567555</v>
      </c>
      <c r="AQ44" s="1" cm="1">
        <f t="array" ref="AQ44">IF($F44&lt;&gt;AQ$2,1-_xlfn.NORM.DIST(0,INDEX(Rating,$F44)-INDEX(Rating,AQ$2),10,1),"")</f>
        <v>0.35345844800948067</v>
      </c>
      <c r="AR44" s="1" cm="1">
        <f t="array" ref="AR44">IF($F44&lt;&gt;AR$2,1-_xlfn.NORM.DIST(0,INDEX(Rating,$F44)-INDEX(Rating,AR$2),10,1),"")</f>
        <v>0.33614763052910779</v>
      </c>
      <c r="AS44" s="1" cm="1">
        <f t="array" ref="AS44">IF($F44&lt;&gt;AS$2,1-_xlfn.NORM.DIST(0,INDEX(Rating,$F44)-INDEX(Rating,AS$2),10,1),"")</f>
        <v>0.37866076341052146</v>
      </c>
      <c r="AT44" s="1" cm="1">
        <f t="array" ref="AT44">IF($F44&lt;&gt;AT$2,1-_xlfn.NORM.DIST(0,INDEX(Rating,$F44)-INDEX(Rating,AT$2),10,1),"")</f>
        <v>0.46772097625305897</v>
      </c>
      <c r="AU44" s="1" cm="1">
        <f t="array" ref="AU44">IF($F44&lt;&gt;AU$2,1-_xlfn.NORM.DIST(0,INDEX(Rating,$F44)-INDEX(Rating,AU$2),10,1),"")</f>
        <v>0.30432550478330456</v>
      </c>
      <c r="AV44" s="1" t="str" cm="1">
        <f t="array" ref="AV44">IF($F44&lt;&gt;AV$2,1-_xlfn.NORM.DIST(0,INDEX(Rating,$F44)-INDEX(Rating,AV$2),10,1),"")</f>
        <v/>
      </c>
      <c r="AW44" s="1" cm="1">
        <f t="array" ref="AW44">IF($F44&lt;&gt;AW$2,1-_xlfn.NORM.DIST(0,INDEX(Rating,$F44)-INDEX(Rating,AW$2),10,1),"")</f>
        <v>0.36956714157750215</v>
      </c>
      <c r="AX44" s="1" cm="1">
        <f t="array" ref="AX44">IF($F44&lt;&gt;AX$2,1-_xlfn.NORM.DIST(0,INDEX(Rating,$F44)-INDEX(Rating,AX$2),10,1),"")</f>
        <v>0.45343002674093991</v>
      </c>
      <c r="AY44" s="1" cm="1">
        <f t="array" ref="AY44">IF($F44&lt;&gt;AY$2,1-_xlfn.NORM.DIST(0,INDEX(Rating,$F44)-INDEX(Rating,AY$2),10,1),"")</f>
        <v>0.48205365447786086</v>
      </c>
      <c r="AZ44" s="1" cm="1">
        <f t="array" ref="AZ44">IF($F44&lt;&gt;AZ$2,1-_xlfn.NORM.DIST(0,INDEX(Rating,$F44)-INDEX(Rating,AZ$2),10,1),"")</f>
        <v>0.29425379135580965</v>
      </c>
      <c r="BA44" s="1" cm="1">
        <f t="array" ref="BA44">IF($F44&lt;&gt;BA$2,1-_xlfn.NORM.DIST(0,INDEX(Rating,$F44)-INDEX(Rating,BA$2),10,1),"")</f>
        <v>0.78785479400462521</v>
      </c>
      <c r="BB44" s="1" cm="1">
        <f t="array" ref="BB44">IF($F44&lt;&gt;BB$2,1-_xlfn.NORM.DIST(0,INDEX(Rating,$F44)-INDEX(Rating,BB$2),10,1),"")</f>
        <v>0.30888969202505467</v>
      </c>
      <c r="BC44" s="1" cm="1">
        <f t="array" ref="BC44">IF($F44&lt;&gt;BC$2,1-_xlfn.NORM.DIST(0,INDEX(Rating,$F44)-INDEX(Rating,BC$2),10,1),"")</f>
        <v>0.3901224123823025</v>
      </c>
      <c r="BD44" s="1" cm="1">
        <f t="array" ref="BD44">IF($F44&lt;&gt;BD$2,1-_xlfn.NORM.DIST(0,INDEX(Rating,$F44)-INDEX(Rating,BD$2),10,1),"")</f>
        <v>0.17437927895941463</v>
      </c>
      <c r="BE44" s="1" cm="1">
        <f t="array" ref="BE44">IF($F44&lt;&gt;BE$2,1-_xlfn.NORM.DIST(0,INDEX(Rating,$F44)-INDEX(Rating,BE$2),10,1),"")</f>
        <v>0.6900527945273307</v>
      </c>
      <c r="BF44" s="1" cm="1">
        <f t="array" ref="BF44">IF($F44&lt;&gt;BF$2,1-_xlfn.NORM.DIST(0,INDEX(Rating,$F44)-INDEX(Rating,BF$2),10,1),"")</f>
        <v>0.18780876360245602</v>
      </c>
      <c r="BG44" s="1" cm="1">
        <f t="array" ref="BG44">IF($F44&lt;&gt;BG$2,1-_xlfn.NORM.DIST(0,INDEX(Rating,$F44)-INDEX(Rating,BG$2),10,1),"")</f>
        <v>0.88666857731109006</v>
      </c>
      <c r="BH44" s="1" cm="1">
        <f t="array" ref="BH44">IF($F44&lt;&gt;BH$2,1-_xlfn.NORM.DIST(0,INDEX(Rating,$F44)-INDEX(Rating,BH$2),10,1),"")</f>
        <v>0.32024993903580834</v>
      </c>
      <c r="BI44" s="1" cm="1">
        <f t="array" ref="BI44">IF($F44&lt;&gt;BI$2,1-_xlfn.NORM.DIST(0,INDEX(Rating,$F44)-INDEX(Rating,BI$2),10,1),"")</f>
        <v>0.33687754093090905</v>
      </c>
      <c r="BJ44" s="1" cm="1">
        <f t="array" ref="BJ44">IF($F44&lt;&gt;BJ$2,1-_xlfn.NORM.DIST(0,INDEX(Rating,$F44)-INDEX(Rating,BJ$2),10,1),"")</f>
        <v>0.29667076703441864</v>
      </c>
      <c r="BK44" s="1" cm="1">
        <f t="array" ref="BK44">IF($F44&lt;&gt;BK$2,1-_xlfn.NORM.DIST(0,INDEX(Rating,$F44)-INDEX(Rating,BK$2),10,1),"")</f>
        <v>0.40671633508726868</v>
      </c>
      <c r="BL44" s="1" cm="1">
        <f t="array" ref="BL44">IF($F44&lt;&gt;BL$2,1-_xlfn.NORM.DIST(0,INDEX(Rating,$F44)-INDEX(Rating,BL$2),10,1),"")</f>
        <v>0.18459277473224911</v>
      </c>
      <c r="BM44" s="1" cm="1">
        <f t="array" ref="BM44">IF($F44&lt;&gt;BM$2,1-_xlfn.NORM.DIST(0,INDEX(Rating,$F44)-INDEX(Rating,BM$2),10,1),"")</f>
        <v>0.55567000480590667</v>
      </c>
      <c r="BN44" s="1" cm="1">
        <f t="array" ref="BN44">IF($F44&lt;&gt;BN$2,1-_xlfn.NORM.DIST(0,INDEX(Rating,$F44)-INDEX(Rating,BN$2),10,1),"")</f>
        <v>0.31348358297091361</v>
      </c>
      <c r="BO44" s="1" cm="1">
        <f t="array" ref="BO44">IF($F44&lt;&gt;BO$2,1-_xlfn.NORM.DIST(0,INDEX(Rating,$F44)-INDEX(Rating,BO$2),10,1),"")</f>
        <v>0.50398935631463193</v>
      </c>
      <c r="BP44" s="1" cm="1">
        <f t="array" ref="BP44">IF($F44&lt;&gt;BP$2,1-_xlfn.NORM.DIST(0,INDEX(Rating,$F44)-INDEX(Rating,BP$2),10,1),"")</f>
        <v>0.57456167440985839</v>
      </c>
      <c r="BQ44" s="1" cm="1">
        <f t="array" ref="BQ44">IF($F44&lt;&gt;BQ$2,1-_xlfn.NORM.DIST(0,INDEX(Rating,$F44)-INDEX(Rating,BQ$2),10,1),"")</f>
        <v>0.17412220505336484</v>
      </c>
      <c r="BR44" s="1" cm="1">
        <f t="array" ref="BR44">IF($F44&lt;&gt;BR$2,1-_xlfn.NORM.DIST(0,INDEX(Rating,$F44)-INDEX(Rating,BR$2),10,1),"")</f>
        <v>0.69462388794267915</v>
      </c>
      <c r="BS44" s="1" cm="1">
        <f t="array" ref="BS44">IF($F44&lt;&gt;BS$2,1-_xlfn.NORM.DIST(0,INDEX(Rating,$F44)-INDEX(Rating,BS$2),10,1),"")</f>
        <v>0.38820519032133083</v>
      </c>
      <c r="BT44" s="1" cm="1">
        <f t="array" ref="BT44">IF($F44&lt;&gt;BT$2,1-_xlfn.NORM.DIST(0,INDEX(Rating,$F44)-INDEX(Rating,BT$2),10,1),"")</f>
        <v>0.46811862798601278</v>
      </c>
      <c r="BU44" s="1" cm="1">
        <f t="array" ref="BU44">IF($F44&lt;&gt;BU$2,1-_xlfn.NORM.DIST(0,INDEX(Rating,$F44)-INDEX(Rating,BU$2),10,1),"")</f>
        <v>0.15576902671227688</v>
      </c>
      <c r="BV44" s="1" cm="1">
        <f t="array" ref="BV44">IF($F44&lt;&gt;BV$2,1-_xlfn.NORM.DIST(0,INDEX(Rating,$F44)-INDEX(Rating,BV$2),10,1),"")</f>
        <v>0.79531420465274738</v>
      </c>
    </row>
    <row r="45" spans="2:74" x14ac:dyDescent="0.25">
      <c r="B45" t="s">
        <v>8</v>
      </c>
      <c r="C45">
        <v>43</v>
      </c>
      <c r="D45" s="2">
        <v>84.42</v>
      </c>
      <c r="F45">
        <v>43</v>
      </c>
      <c r="G45" s="1" cm="1">
        <f t="array" ref="G45">IF($F45&lt;&gt;G$2,1-_xlfn.NORM.DIST(0,INDEX(Rating,$F45)-INDEX(Rating,G$2),10,1),"")</f>
        <v>0.1973846763929723</v>
      </c>
      <c r="H45" s="1" cm="1">
        <f t="array" ref="H45">IF($F45&lt;&gt;H$2,1-_xlfn.NORM.DIST(0,INDEX(Rating,$F45)-INDEX(Rating,H$2),10,1),"")</f>
        <v>0.92190461761411691</v>
      </c>
      <c r="I45" s="1" cm="1">
        <f t="array" ref="I45">IF($F45&lt;&gt;I$2,1-_xlfn.NORM.DIST(0,INDEX(Rating,$F45)-INDEX(Rating,I$2),10,1),"")</f>
        <v>0.96146954817025077</v>
      </c>
      <c r="J45" s="1" cm="1">
        <f t="array" ref="J45">IF($F45&lt;&gt;J$2,1-_xlfn.NORM.DIST(0,INDEX(Rating,$F45)-INDEX(Rating,J$2),10,1),"")</f>
        <v>0.45818790436029544</v>
      </c>
      <c r="K45" s="1" cm="1">
        <f t="array" ref="K45">IF($F45&lt;&gt;K$2,1-_xlfn.NORM.DIST(0,INDEX(Rating,$F45)-INDEX(Rating,K$2),10,1),"")</f>
        <v>0.44275023481823006</v>
      </c>
      <c r="L45" s="1" cm="1">
        <f t="array" ref="L45">IF($F45&lt;&gt;L$2,1-_xlfn.NORM.DIST(0,INDEX(Rating,$F45)-INDEX(Rating,L$2),10,1),"")</f>
        <v>0.46931177248455069</v>
      </c>
      <c r="M45" s="1" cm="1">
        <f t="array" ref="M45">IF($F45&lt;&gt;M$2,1-_xlfn.NORM.DIST(0,INDEX(Rating,$F45)-INDEX(Rating,M$2),10,1),"")</f>
        <v>0.64542577802001366</v>
      </c>
      <c r="N45" s="1" cm="1">
        <f t="array" ref="N45">IF($F45&lt;&gt;N$2,1-_xlfn.NORM.DIST(0,INDEX(Rating,$F45)-INDEX(Rating,N$2),10,1),"")</f>
        <v>0.47368891272807723</v>
      </c>
      <c r="O45" s="1" cm="1">
        <f t="array" ref="O45">IF($F45&lt;&gt;O$2,1-_xlfn.NORM.DIST(0,INDEX(Rating,$F45)-INDEX(Rating,O$2),10,1),"")</f>
        <v>0.68934691025735528</v>
      </c>
      <c r="P45" s="1" cm="1">
        <f t="array" ref="P45">IF($F45&lt;&gt;P$2,1-_xlfn.NORM.DIST(0,INDEX(Rating,$F45)-INDEX(Rating,P$2),10,1),"")</f>
        <v>0.37410519545209997</v>
      </c>
      <c r="Q45" s="1" cm="1">
        <f t="array" ref="Q45">IF($F45&lt;&gt;Q$2,1-_xlfn.NORM.DIST(0,INDEX(Rating,$F45)-INDEX(Rating,Q$2),10,1),"")</f>
        <v>0.54656997325906009</v>
      </c>
      <c r="R45" s="1" cm="1">
        <f t="array" ref="R45">IF($F45&lt;&gt;R$2,1-_xlfn.NORM.DIST(0,INDEX(Rating,$F45)-INDEX(Rating,R$2),10,1),"")</f>
        <v>0.38437895168583092</v>
      </c>
      <c r="S45" s="1" cm="1">
        <f t="array" ref="S45">IF($F45&lt;&gt;S$2,1-_xlfn.NORM.DIST(0,INDEX(Rating,$F45)-INDEX(Rating,S$2),10,1),"")</f>
        <v>0.7884341770753851</v>
      </c>
      <c r="T45" s="1" cm="1">
        <f t="array" ref="T45">IF($F45&lt;&gt;T$2,1-_xlfn.NORM.DIST(0,INDEX(Rating,$F45)-INDEX(Rating,T$2),10,1),"")</f>
        <v>0.58082325054489603</v>
      </c>
      <c r="U45" s="1" cm="1">
        <f t="array" ref="U45">IF($F45&lt;&gt;U$2,1-_xlfn.NORM.DIST(0,INDEX(Rating,$F45)-INDEX(Rating,U$2),10,1),"")</f>
        <v>0.5119664734141125</v>
      </c>
      <c r="V45" s="1" cm="1">
        <f t="array" ref="V45">IF($F45&lt;&gt;V$2,1-_xlfn.NORM.DIST(0,INDEX(Rating,$F45)-INDEX(Rating,V$2),10,1),"")</f>
        <v>0.2932207364238606</v>
      </c>
      <c r="W45" s="1" cm="1">
        <f t="array" ref="W45">IF($F45&lt;&gt;W$2,1-_xlfn.NORM.DIST(0,INDEX(Rating,$F45)-INDEX(Rating,W$2),10,1),"")</f>
        <v>0.79131716462454094</v>
      </c>
      <c r="X45" s="1" cm="1">
        <f t="array" ref="X45">IF($F45&lt;&gt;X$2,1-_xlfn.NORM.DIST(0,INDEX(Rating,$F45)-INDEX(Rating,X$2),10,1),"")</f>
        <v>0.31774995361257874</v>
      </c>
      <c r="Y45" s="1" cm="1">
        <f t="array" ref="Y45">IF($F45&lt;&gt;Y$2,1-_xlfn.NORM.DIST(0,INDEX(Rating,$F45)-INDEX(Rating,Y$2),10,1),"")</f>
        <v>0.97225374819469212</v>
      </c>
      <c r="Z45" s="1" cm="1">
        <f t="array" ref="Z45">IF($F45&lt;&gt;Z$2,1-_xlfn.NORM.DIST(0,INDEX(Rating,$F45)-INDEX(Rating,Z$2),10,1),"")</f>
        <v>0.98010874189900754</v>
      </c>
      <c r="AA45" s="1" cm="1">
        <f t="array" ref="AA45">IF($F45&lt;&gt;AA$2,1-_xlfn.NORM.DIST(0,INDEX(Rating,$F45)-INDEX(Rating,AA$2),10,1),"")</f>
        <v>0.41644363567754672</v>
      </c>
      <c r="AB45" s="1" cm="1">
        <f t="array" ref="AB45">IF($F45&lt;&gt;AB$2,1-_xlfn.NORM.DIST(0,INDEX(Rating,$F45)-INDEX(Rating,AB$2),10,1),"")</f>
        <v>0.53029045090025684</v>
      </c>
      <c r="AC45" s="1" cm="1">
        <f t="array" ref="AC45">IF($F45&lt;&gt;AC$2,1-_xlfn.NORM.DIST(0,INDEX(Rating,$F45)-INDEX(Rating,AC$2),10,1),"")</f>
        <v>0.38514331198515861</v>
      </c>
      <c r="AD45" s="1" cm="1">
        <f t="array" ref="AD45">IF($F45&lt;&gt;AD$2,1-_xlfn.NORM.DIST(0,INDEX(Rating,$F45)-INDEX(Rating,AD$2),10,1),"")</f>
        <v>0.65284025930690437</v>
      </c>
      <c r="AE45" s="1" cm="1">
        <f t="array" ref="AE45">IF($F45&lt;&gt;AE$2,1-_xlfn.NORM.DIST(0,INDEX(Rating,$F45)-INDEX(Rating,AE$2),10,1),"")</f>
        <v>0.31348358297091361</v>
      </c>
      <c r="AF45" s="1" cm="1">
        <f t="array" ref="AF45">IF($F45&lt;&gt;AF$2,1-_xlfn.NORM.DIST(0,INDEX(Rating,$F45)-INDEX(Rating,AF$2),10,1),"")</f>
        <v>0.75803634777692697</v>
      </c>
      <c r="AG45" s="1" cm="1">
        <f t="array" ref="AG45">IF($F45&lt;&gt;AG$2,1-_xlfn.NORM.DIST(0,INDEX(Rating,$F45)-INDEX(Rating,AG$2),10,1),"")</f>
        <v>0.43919913764520113</v>
      </c>
      <c r="AH45" s="1" cm="1">
        <f t="array" ref="AH45">IF($F45&lt;&gt;AH$2,1-_xlfn.NORM.DIST(0,INDEX(Rating,$F45)-INDEX(Rating,AH$2),10,1),"")</f>
        <v>0.5119664734141125</v>
      </c>
      <c r="AI45" s="1" cm="1">
        <f t="array" ref="AI45">IF($F45&lt;&gt;AI$2,1-_xlfn.NORM.DIST(0,INDEX(Rating,$F45)-INDEX(Rating,AI$2),10,1),"")</f>
        <v>0.46334901979645049</v>
      </c>
      <c r="AJ45" s="1" cm="1">
        <f t="array" ref="AJ45">IF($F45&lt;&gt;AJ$2,1-_xlfn.NORM.DIST(0,INDEX(Rating,$F45)-INDEX(Rating,AJ$2),10,1),"")</f>
        <v>0.83397675393647053</v>
      </c>
      <c r="AK45" s="1" cm="1">
        <f t="array" ref="AK45">IF($F45&lt;&gt;AK$2,1-_xlfn.NORM.DIST(0,INDEX(Rating,$F45)-INDEX(Rating,AK$2),10,1),"")</f>
        <v>0.4796627602748692</v>
      </c>
      <c r="AL45" s="1" cm="1">
        <f t="array" ref="AL45">IF($F45&lt;&gt;AL$2,1-_xlfn.NORM.DIST(0,INDEX(Rating,$F45)-INDEX(Rating,AL$2),10,1),"")</f>
        <v>0.5119664734141125</v>
      </c>
      <c r="AM45" s="1" cm="1">
        <f t="array" ref="AM45">IF($F45&lt;&gt;AM$2,1-_xlfn.NORM.DIST(0,INDEX(Rating,$F45)-INDEX(Rating,AM$2),10,1),"")</f>
        <v>0.37866076341052146</v>
      </c>
      <c r="AN45" s="1" cm="1">
        <f t="array" ref="AN45">IF($F45&lt;&gt;AN$2,1-_xlfn.NORM.DIST(0,INDEX(Rating,$F45)-INDEX(Rating,AN$2),10,1),"")</f>
        <v>0.7787564075527984</v>
      </c>
      <c r="AO45" s="1" cm="1">
        <f t="array" ref="AO45">IF($F45&lt;&gt;AO$2,1-_xlfn.NORM.DIST(0,INDEX(Rating,$F45)-INDEX(Rating,AO$2),10,1),"")</f>
        <v>0.22874084021561858</v>
      </c>
      <c r="AP45" s="1" cm="1">
        <f t="array" ref="AP45">IF($F45&lt;&gt;AP$2,1-_xlfn.NORM.DIST(0,INDEX(Rating,$F45)-INDEX(Rating,AP$2),10,1),"")</f>
        <v>0.88099989254479927</v>
      </c>
      <c r="AQ45" s="1" cm="1">
        <f t="array" ref="AQ45">IF($F45&lt;&gt;AQ$2,1-_xlfn.NORM.DIST(0,INDEX(Rating,$F45)-INDEX(Rating,AQ$2),10,1),"")</f>
        <v>0.48285076692751228</v>
      </c>
      <c r="AR45" s="1" cm="1">
        <f t="array" ref="AR45">IF($F45&lt;&gt;AR$2,1-_xlfn.NORM.DIST(0,INDEX(Rating,$F45)-INDEX(Rating,AR$2),10,1),"")</f>
        <v>0.46414360741482819</v>
      </c>
      <c r="AS45" s="1" cm="1">
        <f t="array" ref="AS45">IF($F45&lt;&gt;AS$2,1-_xlfn.NORM.DIST(0,INDEX(Rating,$F45)-INDEX(Rating,AS$2),10,1),"")</f>
        <v>0.50957369564603039</v>
      </c>
      <c r="AT45" s="1" cm="1">
        <f t="array" ref="AT45">IF($F45&lt;&gt;AT$2,1-_xlfn.NORM.DIST(0,INDEX(Rating,$F45)-INDEX(Rating,AT$2),10,1),"")</f>
        <v>0.59947946809932529</v>
      </c>
      <c r="AU45" s="1" cm="1">
        <f t="array" ref="AU45">IF($F45&lt;&gt;AU$2,1-_xlfn.NORM.DIST(0,INDEX(Rating,$F45)-INDEX(Rating,AU$2),10,1),"")</f>
        <v>0.42896885084674252</v>
      </c>
      <c r="AV45" s="1" cm="1">
        <f t="array" ref="AV45">IF($F45&lt;&gt;AV$2,1-_xlfn.NORM.DIST(0,INDEX(Rating,$F45)-INDEX(Rating,AV$2),10,1),"")</f>
        <v>0.63043285842249785</v>
      </c>
      <c r="AW45" s="1" t="str" cm="1">
        <f t="array" ref="AW45">IF($F45&lt;&gt;AW$2,1-_xlfn.NORM.DIST(0,INDEX(Rating,$F45)-INDEX(Rating,AW$2),10,1),"")</f>
        <v/>
      </c>
      <c r="AX45" s="1" cm="1">
        <f t="array" ref="AX45">IF($F45&lt;&gt;AX$2,1-_xlfn.NORM.DIST(0,INDEX(Rating,$F45)-INDEX(Rating,AX$2),10,1),"")</f>
        <v>0.58550612621755582</v>
      </c>
      <c r="AY45" s="1" cm="1">
        <f t="array" ref="AY45">IF($F45&lt;&gt;AY$2,1-_xlfn.NORM.DIST(0,INDEX(Rating,$F45)-INDEX(Rating,AY$2),10,1),"")</f>
        <v>0.61332663066644255</v>
      </c>
      <c r="AZ45" s="1" cm="1">
        <f t="array" ref="AZ45">IF($F45&lt;&gt;AZ$2,1-_xlfn.NORM.DIST(0,INDEX(Rating,$F45)-INDEX(Rating,AZ$2),10,1),"")</f>
        <v>0.41761448367674903</v>
      </c>
      <c r="BA45" s="1" cm="1">
        <f t="array" ref="BA45">IF($F45&lt;&gt;BA$2,1-_xlfn.NORM.DIST(0,INDEX(Rating,$F45)-INDEX(Rating,BA$2),10,1),"")</f>
        <v>0.87118278279216588</v>
      </c>
      <c r="BB45" s="1" cm="1">
        <f t="array" ref="BB45">IF($F45&lt;&gt;BB$2,1-_xlfn.NORM.DIST(0,INDEX(Rating,$F45)-INDEX(Rating,BB$2),10,1),"")</f>
        <v>0.43407847508611475</v>
      </c>
      <c r="BC45" s="1" cm="1">
        <f t="array" ref="BC45">IF($F45&lt;&gt;BC$2,1-_xlfn.NORM.DIST(0,INDEX(Rating,$F45)-INDEX(Rating,BC$2),10,1),"")</f>
        <v>0.52153241787839</v>
      </c>
      <c r="BD45" s="1" cm="1">
        <f t="array" ref="BD45">IF($F45&lt;&gt;BD$2,1-_xlfn.NORM.DIST(0,INDEX(Rating,$F45)-INDEX(Rating,BD$2),10,1),"")</f>
        <v>0.27292182108578089</v>
      </c>
      <c r="BE45" s="1" cm="1">
        <f t="array" ref="BE45">IF($F45&lt;&gt;BE$2,1-_xlfn.NORM.DIST(0,INDEX(Rating,$F45)-INDEX(Rating,BE$2),10,1),"")</f>
        <v>0.79644779638634744</v>
      </c>
      <c r="BF45" s="1" cm="1">
        <f t="array" ref="BF45">IF($F45&lt;&gt;BF$2,1-_xlfn.NORM.DIST(0,INDEX(Rating,$F45)-INDEX(Rating,BF$2),10,1),"")</f>
        <v>0.29013170508402619</v>
      </c>
      <c r="BG45" s="1" cm="1">
        <f t="array" ref="BG45">IF($F45&lt;&gt;BG$2,1-_xlfn.NORM.DIST(0,INDEX(Rating,$F45)-INDEX(Rating,BG$2),10,1),"")</f>
        <v>0.93846320320240695</v>
      </c>
      <c r="BH45" s="1" cm="1">
        <f t="array" ref="BH45">IF($F45&lt;&gt;BH$2,1-_xlfn.NORM.DIST(0,INDEX(Rating,$F45)-INDEX(Rating,BH$2),10,1),"")</f>
        <v>0.44670128721754643</v>
      </c>
      <c r="BI45" s="1" cm="1">
        <f t="array" ref="BI45">IF($F45&lt;&gt;BI$2,1-_xlfn.NORM.DIST(0,INDEX(Rating,$F45)-INDEX(Rating,BI$2),10,1),"")</f>
        <v>0.46493833807180218</v>
      </c>
      <c r="BJ45" s="1" cm="1">
        <f t="array" ref="BJ45">IF($F45&lt;&gt;BJ$2,1-_xlfn.NORM.DIST(0,INDEX(Rating,$F45)-INDEX(Rating,BJ$2),10,1),"")</f>
        <v>0.42034928703374785</v>
      </c>
      <c r="BK45" s="1" cm="1">
        <f t="array" ref="BK45">IF($F45&lt;&gt;BK$2,1-_xlfn.NORM.DIST(0,INDEX(Rating,$F45)-INDEX(Rating,BK$2),10,1),"")</f>
        <v>0.53863680277477333</v>
      </c>
      <c r="BL45" s="1" cm="1">
        <f t="array" ref="BL45">IF($F45&lt;&gt;BL$2,1-_xlfn.NORM.DIST(0,INDEX(Rating,$F45)-INDEX(Rating,BL$2),10,1),"")</f>
        <v>0.28603688208997891</v>
      </c>
      <c r="BM45" s="1" cm="1">
        <f t="array" ref="BM45">IF($F45&lt;&gt;BM$2,1-_xlfn.NORM.DIST(0,INDEX(Rating,$F45)-INDEX(Rating,BM$2),10,1),"")</f>
        <v>0.68189341041072082</v>
      </c>
      <c r="BN45" s="1" cm="1">
        <f t="array" ref="BN45">IF($F45&lt;&gt;BN$2,1-_xlfn.NORM.DIST(0,INDEX(Rating,$F45)-INDEX(Rating,BN$2),10,1),"")</f>
        <v>0.43919913764520113</v>
      </c>
      <c r="BO45" s="1" cm="1">
        <f t="array" ref="BO45">IF($F45&lt;&gt;BO$2,1-_xlfn.NORM.DIST(0,INDEX(Rating,$F45)-INDEX(Rating,BO$2),10,1),"")</f>
        <v>0.63420076992237595</v>
      </c>
      <c r="BP45" s="1" cm="1">
        <f t="array" ref="BP45">IF($F45&lt;&gt;BP$2,1-_xlfn.NORM.DIST(0,INDEX(Rating,$F45)-INDEX(Rating,BP$2),10,1),"")</f>
        <v>0.69881661431538378</v>
      </c>
      <c r="BQ45" s="1" cm="1">
        <f t="array" ref="BQ45">IF($F45&lt;&gt;BQ$2,1-_xlfn.NORM.DIST(0,INDEX(Rating,$F45)-INDEX(Rating,BQ$2),10,1),"")</f>
        <v>0.27258949834937707</v>
      </c>
      <c r="BR45" s="1" cm="1">
        <f t="array" ref="BR45">IF($F45&lt;&gt;BR$2,1-_xlfn.NORM.DIST(0,INDEX(Rating,$F45)-INDEX(Rating,BR$2),10,1),"")</f>
        <v>0.8001060232739432</v>
      </c>
      <c r="BS45" s="1" cm="1">
        <f t="array" ref="BS45">IF($F45&lt;&gt;BS$2,1-_xlfn.NORM.DIST(0,INDEX(Rating,$F45)-INDEX(Rating,BS$2),10,1),"")</f>
        <v>0.5195403520294235</v>
      </c>
      <c r="BT45" s="1" cm="1">
        <f t="array" ref="BT45">IF($F45&lt;&gt;BT$2,1-_xlfn.NORM.DIST(0,INDEX(Rating,$F45)-INDEX(Rating,BT$2),10,1),"")</f>
        <v>0.59986589340140517</v>
      </c>
      <c r="BU45" s="1" cm="1">
        <f t="array" ref="BU45">IF($F45&lt;&gt;BU$2,1-_xlfn.NORM.DIST(0,INDEX(Rating,$F45)-INDEX(Rating,BU$2),10,1),"")</f>
        <v>0.24856893097448074</v>
      </c>
      <c r="BV45" s="1" cm="1">
        <f t="array" ref="BV45">IF($F45&lt;&gt;BV$2,1-_xlfn.NORM.DIST(0,INDEX(Rating,$F45)-INDEX(Rating,BV$2),10,1),"")</f>
        <v>0.87656798179290918</v>
      </c>
    </row>
    <row r="46" spans="2:74" x14ac:dyDescent="0.25">
      <c r="B46" t="s">
        <v>9</v>
      </c>
      <c r="C46">
        <v>44</v>
      </c>
      <c r="D46" s="2">
        <v>82.26</v>
      </c>
      <c r="F46">
        <v>44</v>
      </c>
      <c r="G46" s="1" cm="1">
        <f t="array" ref="G46">IF($F46&lt;&gt;G$2,1-_xlfn.NORM.DIST(0,INDEX(Rating,$F46)-INDEX(Rating,G$2),10,1),"")</f>
        <v>0.14298591797062488</v>
      </c>
      <c r="H46" s="1" cm="1">
        <f t="array" ref="H46">IF($F46&lt;&gt;H$2,1-_xlfn.NORM.DIST(0,INDEX(Rating,$F46)-INDEX(Rating,H$2),10,1),"")</f>
        <v>0.8853182359558911</v>
      </c>
      <c r="I46" s="1" cm="1">
        <f t="array" ref="I46">IF($F46&lt;&gt;I$2,1-_xlfn.NORM.DIST(0,INDEX(Rating,$F46)-INDEX(Rating,I$2),10,1),"")</f>
        <v>0.93966888819592365</v>
      </c>
      <c r="J46" s="1" cm="1">
        <f t="array" ref="J46">IF($F46&lt;&gt;J$2,1-_xlfn.NORM.DIST(0,INDEX(Rating,$F46)-INDEX(Rating,J$2),10,1),"")</f>
        <v>0.37410519545209997</v>
      </c>
      <c r="K46" s="1" cm="1">
        <f t="array" ref="K46">IF($F46&lt;&gt;K$2,1-_xlfn.NORM.DIST(0,INDEX(Rating,$F46)-INDEX(Rating,K$2),10,1),"")</f>
        <v>0.35942356678200893</v>
      </c>
      <c r="L46" s="1" cm="1">
        <f t="array" ref="L46">IF($F46&lt;&gt;L$2,1-_xlfn.NORM.DIST(0,INDEX(Rating,$F46)-INDEX(Rating,L$2),10,1),"")</f>
        <v>0.38476107584610819</v>
      </c>
      <c r="M46" s="1" cm="1">
        <f t="array" ref="M46">IF($F46&lt;&gt;M$2,1-_xlfn.NORM.DIST(0,INDEX(Rating,$F46)-INDEX(Rating,M$2),10,1),"")</f>
        <v>0.56237757594917159</v>
      </c>
      <c r="N46" s="1" cm="1">
        <f t="array" ref="N46">IF($F46&lt;&gt;N$2,1-_xlfn.NORM.DIST(0,INDEX(Rating,$F46)-INDEX(Rating,N$2),10,1),"")</f>
        <v>0.38897175515058557</v>
      </c>
      <c r="O46" s="1" cm="1">
        <f t="array" ref="O46">IF($F46&lt;&gt;O$2,1-_xlfn.NORM.DIST(0,INDEX(Rating,$F46)-INDEX(Rating,O$2),10,1),"")</f>
        <v>0.60949382062355106</v>
      </c>
      <c r="P46" s="1" cm="1">
        <f t="array" ref="P46">IF($F46&lt;&gt;P$2,1-_xlfn.NORM.DIST(0,INDEX(Rating,$F46)-INDEX(Rating,P$2),10,1),"")</f>
        <v>0.29563380702684794</v>
      </c>
      <c r="Q46" s="1" cm="1">
        <f t="array" ref="Q46">IF($F46&lt;&gt;Q$2,1-_xlfn.NORM.DIST(0,INDEX(Rating,$F46)-INDEX(Rating,Q$2),10,1),"")</f>
        <v>0.46056913505257357</v>
      </c>
      <c r="R46" s="1" cm="1">
        <f t="array" ref="R46">IF($F46&lt;&gt;R$2,1-_xlfn.NORM.DIST(0,INDEX(Rating,$F46)-INDEX(Rating,R$2),10,1),"")</f>
        <v>0.30502573089751961</v>
      </c>
      <c r="S46" s="1" cm="1">
        <f t="array" ref="S46">IF($F46&lt;&gt;S$2,1-_xlfn.NORM.DIST(0,INDEX(Rating,$F46)-INDEX(Rating,S$2),10,1),"")</f>
        <v>0.72072614161801729</v>
      </c>
      <c r="T46" s="1" cm="1">
        <f t="array" ref="T46">IF($F46&lt;&gt;T$2,1-_xlfn.NORM.DIST(0,INDEX(Rating,$F46)-INDEX(Rating,T$2),10,1),"")</f>
        <v>0.49521280752807817</v>
      </c>
      <c r="U46" s="1" cm="1">
        <f t="array" ref="U46">IF($F46&lt;&gt;U$2,1-_xlfn.NORM.DIST(0,INDEX(Rating,$F46)-INDEX(Rating,U$2),10,1),"")</f>
        <v>0.42622238066427276</v>
      </c>
      <c r="V46" s="1" cm="1">
        <f t="array" ref="V46">IF($F46&lt;&gt;V$2,1-_xlfn.NORM.DIST(0,INDEX(Rating,$F46)-INDEX(Rating,V$2),10,1),"")</f>
        <v>0.2236272924375996</v>
      </c>
      <c r="W46" s="1" cm="1">
        <f t="array" ref="W46">IF($F46&lt;&gt;W$2,1-_xlfn.NORM.DIST(0,INDEX(Rating,$F46)-INDEX(Rating,W$2),10,1),"")</f>
        <v>0.72407826450767765</v>
      </c>
      <c r="X46" s="1" cm="1">
        <f t="array" ref="X46">IF($F46&lt;&gt;X$2,1-_xlfn.NORM.DIST(0,INDEX(Rating,$F46)-INDEX(Rating,X$2),10,1),"")</f>
        <v>0.24509709367430976</v>
      </c>
      <c r="Y46" s="1" cm="1">
        <f t="array" ref="Y46">IF($F46&lt;&gt;Y$2,1-_xlfn.NORM.DIST(0,INDEX(Rating,$F46)-INDEX(Rating,Y$2),10,1),"")</f>
        <v>0.95534040819273969</v>
      </c>
      <c r="Z46" s="1" cm="1">
        <f t="array" ref="Z46">IF($F46&lt;&gt;Z$2,1-_xlfn.NORM.DIST(0,INDEX(Rating,$F46)-INDEX(Rating,Z$2),10,1),"")</f>
        <v>0.96711588134083615</v>
      </c>
      <c r="AA46" s="1" cm="1">
        <f t="array" ref="AA46">IF($F46&lt;&gt;AA$2,1-_xlfn.NORM.DIST(0,INDEX(Rating,$F46)-INDEX(Rating,AA$2),10,1),"")</f>
        <v>0.33468966384682786</v>
      </c>
      <c r="AB46" s="1" cm="1">
        <f t="array" ref="AB46">IF($F46&lt;&gt;AB$2,1-_xlfn.NORM.DIST(0,INDEX(Rating,$F46)-INDEX(Rating,AB$2),10,1),"")</f>
        <v>0.44432999519409389</v>
      </c>
      <c r="AC46" s="1" cm="1">
        <f t="array" ref="AC46">IF($F46&lt;&gt;AC$2,1-_xlfn.NORM.DIST(0,INDEX(Rating,$F46)-INDEX(Rating,AC$2),10,1),"")</f>
        <v>0.30572667160651434</v>
      </c>
      <c r="AD46" s="1" cm="1">
        <f t="array" ref="AD46">IF($F46&lt;&gt;AD$2,1-_xlfn.NORM.DIST(0,INDEX(Rating,$F46)-INDEX(Rating,AD$2),10,1),"")</f>
        <v>0.57024580521090451</v>
      </c>
      <c r="AE46" s="1" cm="1">
        <f t="array" ref="AE46">IF($F46&lt;&gt;AE$2,1-_xlfn.NORM.DIST(0,INDEX(Rating,$F46)-INDEX(Rating,AE$2),10,1),"")</f>
        <v>0.2413395817238132</v>
      </c>
      <c r="AF46" s="1" cm="1">
        <f t="array" ref="AF46">IF($F46&lt;&gt;AF$2,1-_xlfn.NORM.DIST(0,INDEX(Rating,$F46)-INDEX(Rating,AF$2),10,1),"")</f>
        <v>0.68580706543934844</v>
      </c>
      <c r="AG46" s="1" cm="1">
        <f t="array" ref="AG46">IF($F46&lt;&gt;AG$2,1-_xlfn.NORM.DIST(0,INDEX(Rating,$F46)-INDEX(Rating,AG$2),10,1),"")</f>
        <v>0.35606386238663279</v>
      </c>
      <c r="AH46" s="1" cm="1">
        <f t="array" ref="AH46">IF($F46&lt;&gt;AH$2,1-_xlfn.NORM.DIST(0,INDEX(Rating,$F46)-INDEX(Rating,AH$2),10,1),"")</f>
        <v>0.42622238066427276</v>
      </c>
      <c r="AI46" s="1" cm="1">
        <f t="array" ref="AI46">IF($F46&lt;&gt;AI$2,1-_xlfn.NORM.DIST(0,INDEX(Rating,$F46)-INDEX(Rating,AI$2),10,1),"")</f>
        <v>0.37904116616934669</v>
      </c>
      <c r="AJ46" s="1" cm="1">
        <f t="array" ref="AJ46">IF($F46&lt;&gt;AJ$2,1-_xlfn.NORM.DIST(0,INDEX(Rating,$F46)-INDEX(Rating,AJ$2),10,1),"")</f>
        <v>0.77457538912772228</v>
      </c>
      <c r="AK46" s="1" cm="1">
        <f t="array" ref="AK46">IF($F46&lt;&gt;AK$2,1-_xlfn.NORM.DIST(0,INDEX(Rating,$F46)-INDEX(Rating,AK$2),10,1),"")</f>
        <v>0.39473458054517274</v>
      </c>
      <c r="AL46" s="1" cm="1">
        <f t="array" ref="AL46">IF($F46&lt;&gt;AL$2,1-_xlfn.NORM.DIST(0,INDEX(Rating,$F46)-INDEX(Rating,AL$2),10,1),"")</f>
        <v>0.42622238066427276</v>
      </c>
      <c r="AM46" s="1" cm="1">
        <f t="array" ref="AM46">IF($F46&lt;&gt;AM$2,1-_xlfn.NORM.DIST(0,INDEX(Rating,$F46)-INDEX(Rating,AM$2),10,1),"")</f>
        <v>0.29979159546869583</v>
      </c>
      <c r="AN46" s="1" cm="1">
        <f t="array" ref="AN46">IF($F46&lt;&gt;AN$2,1-_xlfn.NORM.DIST(0,INDEX(Rating,$F46)-INDEX(Rating,AN$2),10,1),"")</f>
        <v>0.70952582336485381</v>
      </c>
      <c r="AO46" s="1" cm="1">
        <f t="array" ref="AO46">IF($F46&lt;&gt;AO$2,1-_xlfn.NORM.DIST(0,INDEX(Rating,$F46)-INDEX(Rating,AO$2),10,1),"")</f>
        <v>0.16877937259391085</v>
      </c>
      <c r="AP46" s="1" cm="1">
        <f t="array" ref="AP46">IF($F46&lt;&gt;AP$2,1-_xlfn.NORM.DIST(0,INDEX(Rating,$F46)-INDEX(Rating,AP$2),10,1),"")</f>
        <v>0.8324770370639254</v>
      </c>
      <c r="AQ46" s="1" cm="1">
        <f t="array" ref="AQ46">IF($F46&lt;&gt;AQ$2,1-_xlfn.NORM.DIST(0,INDEX(Rating,$F46)-INDEX(Rating,AQ$2),10,1),"")</f>
        <v>0.39781762024632228</v>
      </c>
      <c r="AR46" s="1" cm="1">
        <f t="array" ref="AR46">IF($F46&lt;&gt;AR$2,1-_xlfn.NORM.DIST(0,INDEX(Rating,$F46)-INDEX(Rating,AR$2),10,1),"")</f>
        <v>0.37980232288871263</v>
      </c>
      <c r="AS46" s="1" cm="1">
        <f t="array" ref="AS46">IF($F46&lt;&gt;AS$2,1-_xlfn.NORM.DIST(0,INDEX(Rating,$F46)-INDEX(Rating,AS$2),10,1),"")</f>
        <v>0.42387110271251094</v>
      </c>
      <c r="AT46" s="1" cm="1">
        <f t="array" ref="AT46">IF($F46&lt;&gt;AT$2,1-_xlfn.NORM.DIST(0,INDEX(Rating,$F46)-INDEX(Rating,AT$2),10,1),"")</f>
        <v>0.51435882052224891</v>
      </c>
      <c r="AU46" s="1" cm="1">
        <f t="array" ref="AU46">IF($F46&lt;&gt;AU$2,1-_xlfn.NORM.DIST(0,INDEX(Rating,$F46)-INDEX(Rating,AU$2),10,1),"")</f>
        <v>0.34642144398629215</v>
      </c>
      <c r="AV46" s="1" cm="1">
        <f t="array" ref="AV46">IF($F46&lt;&gt;AV$2,1-_xlfn.NORM.DIST(0,INDEX(Rating,$F46)-INDEX(Rating,AV$2),10,1),"")</f>
        <v>0.54656997325906009</v>
      </c>
      <c r="AW46" s="1" cm="1">
        <f t="array" ref="AW46">IF($F46&lt;&gt;AW$2,1-_xlfn.NORM.DIST(0,INDEX(Rating,$F46)-INDEX(Rating,AW$2),10,1),"")</f>
        <v>0.41449387378244418</v>
      </c>
      <c r="AX46" s="1" t="str" cm="1">
        <f t="array" ref="AX46">IF($F46&lt;&gt;AX$2,1-_xlfn.NORM.DIST(0,INDEX(Rating,$F46)-INDEX(Rating,AX$2),10,1),"")</f>
        <v/>
      </c>
      <c r="AY46" s="1" cm="1">
        <f t="array" ref="AY46">IF($F46&lt;&gt;AY$2,1-_xlfn.NORM.DIST(0,INDEX(Rating,$F46)-INDEX(Rating,AY$2),10,1),"")</f>
        <v>0.52869904607363161</v>
      </c>
      <c r="AZ46" s="1" cm="1">
        <f t="array" ref="AZ46">IF($F46&lt;&gt;AZ$2,1-_xlfn.NORM.DIST(0,INDEX(Rating,$F46)-INDEX(Rating,AZ$2),10,1),"")</f>
        <v>0.33578290664457144</v>
      </c>
      <c r="BA46" s="1" cm="1">
        <f t="array" ref="BA46">IF($F46&lt;&gt;BA$2,1-_xlfn.NORM.DIST(0,INDEX(Rating,$F46)-INDEX(Rating,BA$2),10,1),"")</f>
        <v>0.82016655254706972</v>
      </c>
      <c r="BB46" s="1" cm="1">
        <f t="array" ref="BB46">IF($F46&lt;&gt;BB$2,1-_xlfn.NORM.DIST(0,INDEX(Rating,$F46)-INDEX(Rating,BB$2),10,1),"")</f>
        <v>0.35123068231721044</v>
      </c>
      <c r="BC46" s="1" cm="1">
        <f t="array" ref="BC46">IF($F46&lt;&gt;BC$2,1-_xlfn.NORM.DIST(0,INDEX(Rating,$F46)-INDEX(Rating,BC$2),10,1),"")</f>
        <v>0.43565292693489466</v>
      </c>
      <c r="BD46" s="1" cm="1">
        <f t="array" ref="BD46">IF($F46&lt;&gt;BD$2,1-_xlfn.NORM.DIST(0,INDEX(Rating,$F46)-INDEX(Rating,BD$2),10,1),"")</f>
        <v>0.20610805358581341</v>
      </c>
      <c r="BE46" s="1" cm="1">
        <f t="array" ref="BE46">IF($F46&lt;&gt;BE$2,1-_xlfn.NORM.DIST(0,INDEX(Rating,$F46)-INDEX(Rating,BE$2),10,1),"")</f>
        <v>0.7300618301391999</v>
      </c>
      <c r="BF46" s="1" cm="1">
        <f t="array" ref="BF46">IF($F46&lt;&gt;BF$2,1-_xlfn.NORM.DIST(0,INDEX(Rating,$F46)-INDEX(Rating,BF$2),10,1),"")</f>
        <v>0.22094665526647739</v>
      </c>
      <c r="BG46" s="1" cm="1">
        <f t="array" ref="BG46">IF($F46&lt;&gt;BG$2,1-_xlfn.NORM.DIST(0,INDEX(Rating,$F46)-INDEX(Rating,BG$2),10,1),"")</f>
        <v>0.90758015130940961</v>
      </c>
      <c r="BH46" s="1" cm="1">
        <f t="array" ref="BH46">IF($F46&lt;&gt;BH$2,1-_xlfn.NORM.DIST(0,INDEX(Rating,$F46)-INDEX(Rating,BH$2),10,1),"")</f>
        <v>0.3631693488243809</v>
      </c>
      <c r="BI46" s="1" cm="1">
        <f t="array" ref="BI46">IF($F46&lt;&gt;BI$2,1-_xlfn.NORM.DIST(0,INDEX(Rating,$F46)-INDEX(Rating,BI$2),10,1),"")</f>
        <v>0.38056394557840756</v>
      </c>
      <c r="BJ46" s="1" cm="1">
        <f t="array" ref="BJ46">IF($F46&lt;&gt;BJ$2,1-_xlfn.NORM.DIST(0,INDEX(Rating,$F46)-INDEX(Rating,BJ$2),10,1),"")</f>
        <v>0.33833920385737004</v>
      </c>
      <c r="BK46" s="1" cm="1">
        <f t="array" ref="BK46">IF($F46&lt;&gt;BK$2,1-_xlfn.NORM.DIST(0,INDEX(Rating,$F46)-INDEX(Rating,BK$2),10,1),"")</f>
        <v>0.45263767789095388</v>
      </c>
      <c r="BL46" s="1" cm="1">
        <f t="array" ref="BL46">IF($F46&lt;&gt;BL$2,1-_xlfn.NORM.DIST(0,INDEX(Rating,$F46)-INDEX(Rating,BL$2),10,1),"")</f>
        <v>0.21740124735409228</v>
      </c>
      <c r="BM46" s="1" cm="1">
        <f t="array" ref="BM46">IF($F46&lt;&gt;BM$2,1-_xlfn.NORM.DIST(0,INDEX(Rating,$F46)-INDEX(Rating,BM$2),10,1),"")</f>
        <v>0.60141061346388414</v>
      </c>
      <c r="BN46" s="1" cm="1">
        <f t="array" ref="BN46">IF($F46&lt;&gt;BN$2,1-_xlfn.NORM.DIST(0,INDEX(Rating,$F46)-INDEX(Rating,BN$2),10,1),"")</f>
        <v>0.35606386238663279</v>
      </c>
      <c r="BO46" s="1" cm="1">
        <f t="array" ref="BO46">IF($F46&lt;&gt;BO$2,1-_xlfn.NORM.DIST(0,INDEX(Rating,$F46)-INDEX(Rating,BO$2),10,1),"")</f>
        <v>0.5505298007251429</v>
      </c>
      <c r="BP46" s="1" cm="1">
        <f t="array" ref="BP46">IF($F46&lt;&gt;BP$2,1-_xlfn.NORM.DIST(0,INDEX(Rating,$F46)-INDEX(Rating,BP$2),10,1),"")</f>
        <v>0.61981692384016551</v>
      </c>
      <c r="BQ46" s="1" cm="1">
        <f t="array" ref="BQ46">IF($F46&lt;&gt;BQ$2,1-_xlfn.NORM.DIST(0,INDEX(Rating,$F46)-INDEX(Rating,BQ$2),10,1),"")</f>
        <v>0.20582313410777153</v>
      </c>
      <c r="BR46" s="1" cm="1">
        <f t="array" ref="BR46">IF($F46&lt;&gt;BR$2,1-_xlfn.NORM.DIST(0,INDEX(Rating,$F46)-INDEX(Rating,BR$2),10,1),"")</f>
        <v>0.73434252933624089</v>
      </c>
      <c r="BS46" s="1" cm="1">
        <f t="array" ref="BS46">IF($F46&lt;&gt;BS$2,1-_xlfn.NORM.DIST(0,INDEX(Rating,$F46)-INDEX(Rating,BS$2),10,1),"")</f>
        <v>0.43368502446238366</v>
      </c>
      <c r="BT46" s="1" cm="1">
        <f t="array" ref="BT46">IF($F46&lt;&gt;BT$2,1-_xlfn.NORM.DIST(0,INDEX(Rating,$F46)-INDEX(Rating,BT$2),10,1),"")</f>
        <v>0.51475749712912489</v>
      </c>
      <c r="BU46" s="1" cm="1">
        <f t="array" ref="BU46">IF($F46&lt;&gt;BU$2,1-_xlfn.NORM.DIST(0,INDEX(Rating,$F46)-INDEX(Rating,BU$2),10,1),"")</f>
        <v>0.1853935439883948</v>
      </c>
      <c r="BV46" s="1" cm="1">
        <f t="array" ref="BV46">IF($F46&lt;&gt;BV$2,1-_xlfn.NORM.DIST(0,INDEX(Rating,$F46)-INDEX(Rating,BV$2),10,1),"")</f>
        <v>0.82690368004472892</v>
      </c>
    </row>
    <row r="47" spans="2:74" x14ac:dyDescent="0.25">
      <c r="B47" t="s">
        <v>10</v>
      </c>
      <c r="C47">
        <v>45</v>
      </c>
      <c r="D47" s="2">
        <v>81.540000000000006</v>
      </c>
      <c r="F47">
        <v>45</v>
      </c>
      <c r="G47" s="1" cm="1">
        <f t="array" ref="G47">IF($F47&lt;&gt;G$2,1-_xlfn.NORM.DIST(0,INDEX(Rating,$F47)-INDEX(Rating,G$2),10,1),"")</f>
        <v>0.1273515770986704</v>
      </c>
      <c r="H47" s="1" cm="1">
        <f t="array" ref="H47">IF($F47&lt;&gt;H$2,1-_xlfn.NORM.DIST(0,INDEX(Rating,$F47)-INDEX(Rating,H$2),10,1),"")</f>
        <v>0.87076188775998242</v>
      </c>
      <c r="I47" s="1" cm="1">
        <f t="array" ref="I47">IF($F47&lt;&gt;I$2,1-_xlfn.NORM.DIST(0,INDEX(Rating,$F47)-INDEX(Rating,I$2),10,1),"")</f>
        <v>0.93056337666666844</v>
      </c>
      <c r="J47" s="1" cm="1">
        <f t="array" ref="J47">IF($F47&lt;&gt;J$2,1-_xlfn.NORM.DIST(0,INDEX(Rating,$F47)-INDEX(Rating,J$2),10,1),"")</f>
        <v>0.34715974069309619</v>
      </c>
      <c r="K47" s="1" cm="1">
        <f t="array" ref="K47">IF($F47&lt;&gt;K$2,1-_xlfn.NORM.DIST(0,INDEX(Rating,$F47)-INDEX(Rating,K$2),10,1),"")</f>
        <v>0.33287070658339701</v>
      </c>
      <c r="L47" s="1" cm="1">
        <f t="array" ref="L47">IF($F47&lt;&gt;L$2,1-_xlfn.NORM.DIST(0,INDEX(Rating,$F47)-INDEX(Rating,L$2),10,1),"")</f>
        <v>0.35755570312302953</v>
      </c>
      <c r="M47" s="1" cm="1">
        <f t="array" ref="M47">IF($F47&lt;&gt;M$2,1-_xlfn.NORM.DIST(0,INDEX(Rating,$F47)-INDEX(Rating,M$2),10,1),"")</f>
        <v>0.53386930464462956</v>
      </c>
      <c r="N47" s="1" cm="1">
        <f t="array" ref="N47">IF($F47&lt;&gt;N$2,1-_xlfn.NORM.DIST(0,INDEX(Rating,$F47)-INDEX(Rating,N$2),10,1),"")</f>
        <v>0.36166944161789616</v>
      </c>
      <c r="O47" s="1" cm="1">
        <f t="array" ref="O47">IF($F47&lt;&gt;O$2,1-_xlfn.NORM.DIST(0,INDEX(Rating,$F47)-INDEX(Rating,O$2),10,1),"")</f>
        <v>0.58160454434739284</v>
      </c>
      <c r="P47" s="1" cm="1">
        <f t="array" ref="P47">IF($F47&lt;&gt;P$2,1-_xlfn.NORM.DIST(0,INDEX(Rating,$F47)-INDEX(Rating,P$2),10,1),"")</f>
        <v>0.27126221944899087</v>
      </c>
      <c r="Q47" s="1" cm="1">
        <f t="array" ref="Q47">IF($F47&lt;&gt;Q$2,1-_xlfn.NORM.DIST(0,INDEX(Rating,$F47)-INDEX(Rating,Q$2),10,1),"")</f>
        <v>0.43211188279758184</v>
      </c>
      <c r="R47" s="1" cm="1">
        <f t="array" ref="R47">IF($F47&lt;&gt;R$2,1-_xlfn.NORM.DIST(0,INDEX(Rating,$F47)-INDEX(Rating,R$2),10,1),"")</f>
        <v>0.28028334043764414</v>
      </c>
      <c r="S47" s="1" cm="1">
        <f t="array" ref="S47">IF($F47&lt;&gt;S$2,1-_xlfn.NORM.DIST(0,INDEX(Rating,$F47)-INDEX(Rating,S$2),10,1),"")</f>
        <v>0.69602433965372756</v>
      </c>
      <c r="T47" s="1" cm="1">
        <f t="array" ref="T47">IF($F47&lt;&gt;T$2,1-_xlfn.NORM.DIST(0,INDEX(Rating,$F47)-INDEX(Rating,T$2),10,1),"")</f>
        <v>0.46652821588491367</v>
      </c>
      <c r="U47" s="1" cm="1">
        <f t="array" ref="U47">IF($F47&lt;&gt;U$2,1-_xlfn.NORM.DIST(0,INDEX(Rating,$F47)-INDEX(Rating,U$2),10,1),"")</f>
        <v>0.39820345361229781</v>
      </c>
      <c r="V47" s="1" cm="1">
        <f t="array" ref="V47">IF($F47&lt;&gt;V$2,1-_xlfn.NORM.DIST(0,INDEX(Rating,$F47)-INDEX(Rating,V$2),10,1),"")</f>
        <v>0.20270447225369981</v>
      </c>
      <c r="W47" s="1" cm="1">
        <f t="array" ref="W47">IF($F47&lt;&gt;W$2,1-_xlfn.NORM.DIST(0,INDEX(Rating,$F47)-INDEX(Rating,W$2),10,1),"")</f>
        <v>0.69951287337633083</v>
      </c>
      <c r="X47" s="1" cm="1">
        <f t="array" ref="X47">IF($F47&lt;&gt;X$2,1-_xlfn.NORM.DIST(0,INDEX(Rating,$F47)-INDEX(Rating,X$2),10,1),"")</f>
        <v>0.22303000208006274</v>
      </c>
      <c r="Y47" s="1" cm="1">
        <f t="array" ref="Y47">IF($F47&lt;&gt;Y$2,1-_xlfn.NORM.DIST(0,INDEX(Rating,$F47)-INDEX(Rating,Y$2),10,1),"")</f>
        <v>0.94813145110476404</v>
      </c>
      <c r="Z47" s="1" cm="1">
        <f t="array" ref="Z47">IF($F47&lt;&gt;Z$2,1-_xlfn.NORM.DIST(0,INDEX(Rating,$F47)-INDEX(Rating,Z$2),10,1),"")</f>
        <v>0.96146954817025077</v>
      </c>
      <c r="AA47" s="1" cm="1">
        <f t="array" ref="AA47">IF($F47&lt;&gt;AA$2,1-_xlfn.NORM.DIST(0,INDEX(Rating,$F47)-INDEX(Rating,AA$2),10,1),"")</f>
        <v>0.30888969202505467</v>
      </c>
      <c r="AB47" s="1" cm="1">
        <f t="array" ref="AB47">IF($F47&lt;&gt;AB$2,1-_xlfn.NORM.DIST(0,INDEX(Rating,$F47)-INDEX(Rating,AB$2),10,1),"")</f>
        <v>0.41605351716122096</v>
      </c>
      <c r="AC47" s="1" cm="1">
        <f t="array" ref="AC47">IF($F47&lt;&gt;AC$2,1-_xlfn.NORM.DIST(0,INDEX(Rating,$F47)-INDEX(Rating,AC$2),10,1),"")</f>
        <v>0.28095730889856441</v>
      </c>
      <c r="AD47" s="1" cm="1">
        <f t="array" ref="AD47">IF($F47&lt;&gt;AD$2,1-_xlfn.NORM.DIST(0,INDEX(Rating,$F47)-INDEX(Rating,AD$2),10,1),"")</f>
        <v>0.54181209563970512</v>
      </c>
      <c r="AE47" s="1" cm="1">
        <f t="array" ref="AE47">IF($F47&lt;&gt;AE$2,1-_xlfn.NORM.DIST(0,INDEX(Rating,$F47)-INDEX(Rating,AE$2),10,1),"")</f>
        <v>0.21946539562843503</v>
      </c>
      <c r="AF47" s="1" cm="1">
        <f t="array" ref="AF47">IF($F47&lt;&gt;AF$2,1-_xlfn.NORM.DIST(0,INDEX(Rating,$F47)-INDEX(Rating,AF$2),10,1),"")</f>
        <v>0.65983028838503899</v>
      </c>
      <c r="AG47" s="1" cm="1">
        <f t="array" ref="AG47">IF($F47&lt;&gt;AG$2,1-_xlfn.NORM.DIST(0,INDEX(Rating,$F47)-INDEX(Rating,AG$2),10,1),"")</f>
        <v>0.32960649849650714</v>
      </c>
      <c r="AH47" s="1" cm="1">
        <f t="array" ref="AH47">IF($F47&lt;&gt;AH$2,1-_xlfn.NORM.DIST(0,INDEX(Rating,$F47)-INDEX(Rating,AH$2),10,1),"")</f>
        <v>0.39820345361229781</v>
      </c>
      <c r="AI47" s="1" cm="1">
        <f t="array" ref="AI47">IF($F47&lt;&gt;AI$2,1-_xlfn.NORM.DIST(0,INDEX(Rating,$F47)-INDEX(Rating,AI$2),10,1),"")</f>
        <v>0.35197270757583721</v>
      </c>
      <c r="AJ47" s="1" cm="1">
        <f t="array" ref="AJ47">IF($F47&lt;&gt;AJ$2,1-_xlfn.NORM.DIST(0,INDEX(Rating,$F47)-INDEX(Rating,AJ$2),10,1),"")</f>
        <v>0.75238052456892746</v>
      </c>
      <c r="AK47" s="1" cm="1">
        <f t="array" ref="AK47">IF($F47&lt;&gt;AK$2,1-_xlfn.NORM.DIST(0,INDEX(Rating,$F47)-INDEX(Rating,AK$2),10,1),"")</f>
        <v>0.36730486508160576</v>
      </c>
      <c r="AL47" s="1" cm="1">
        <f t="array" ref="AL47">IF($F47&lt;&gt;AL$2,1-_xlfn.NORM.DIST(0,INDEX(Rating,$F47)-INDEX(Rating,AL$2),10,1),"")</f>
        <v>0.39820345361229781</v>
      </c>
      <c r="AM47" s="1" cm="1">
        <f t="array" ref="AM47">IF($F47&lt;&gt;AM$2,1-_xlfn.NORM.DIST(0,INDEX(Rating,$F47)-INDEX(Rating,AM$2),10,1),"")</f>
        <v>0.27525369030370916</v>
      </c>
      <c r="AN47" s="1" cm="1">
        <f t="array" ref="AN47">IF($F47&lt;&gt;AN$2,1-_xlfn.NORM.DIST(0,INDEX(Rating,$F47)-INDEX(Rating,AN$2),10,1),"")</f>
        <v>0.68438630348377782</v>
      </c>
      <c r="AO47" s="1" cm="1">
        <f t="array" ref="AO47">IF($F47&lt;&gt;AO$2,1-_xlfn.NORM.DIST(0,INDEX(Rating,$F47)-INDEX(Rating,AO$2),10,1),"")</f>
        <v>0.15127040989963347</v>
      </c>
      <c r="AP47" s="1" cm="1">
        <f t="array" ref="AP47">IF($F47&lt;&gt;AP$2,1-_xlfn.NORM.DIST(0,INDEX(Rating,$F47)-INDEX(Rating,AP$2),10,1),"")</f>
        <v>0.81380353380257597</v>
      </c>
      <c r="AQ47" s="1" cm="1">
        <f t="array" ref="AQ47">IF($F47&lt;&gt;AQ$2,1-_xlfn.NORM.DIST(0,INDEX(Rating,$F47)-INDEX(Rating,AQ$2),10,1),"")</f>
        <v>0.37032224277602233</v>
      </c>
      <c r="AR47" s="1" cm="1">
        <f t="array" ref="AR47">IF($F47&lt;&gt;AR$2,1-_xlfn.NORM.DIST(0,INDEX(Rating,$F47)-INDEX(Rating,AR$2),10,1),"")</f>
        <v>0.35271529698782433</v>
      </c>
      <c r="AS47" s="1" cm="1">
        <f t="array" ref="AS47">IF($F47&lt;&gt;AS$2,1-_xlfn.NORM.DIST(0,INDEX(Rating,$F47)-INDEX(Rating,AS$2),10,1),"")</f>
        <v>0.39588995937558757</v>
      </c>
      <c r="AT47" s="1" cm="1">
        <f t="array" ref="AT47">IF($F47&lt;&gt;AT$2,1-_xlfn.NORM.DIST(0,INDEX(Rating,$F47)-INDEX(Rating,AT$2),10,1),"")</f>
        <v>0.48564117947775109</v>
      </c>
      <c r="AU47" s="1" cm="1">
        <f t="array" ref="AU47">IF($F47&lt;&gt;AU$2,1-_xlfn.NORM.DIST(0,INDEX(Rating,$F47)-INDEX(Rating,AU$2),10,1),"")</f>
        <v>0.32024993903580878</v>
      </c>
      <c r="AV47" s="1" cm="1">
        <f t="array" ref="AV47">IF($F47&lt;&gt;AV$2,1-_xlfn.NORM.DIST(0,INDEX(Rating,$F47)-INDEX(Rating,AV$2),10,1),"")</f>
        <v>0.51794634552213914</v>
      </c>
      <c r="AW47" s="1" cm="1">
        <f t="array" ref="AW47">IF($F47&lt;&gt;AW$2,1-_xlfn.NORM.DIST(0,INDEX(Rating,$F47)-INDEX(Rating,AW$2),10,1),"")</f>
        <v>0.38667336933355745</v>
      </c>
      <c r="AX47" s="1" cm="1">
        <f t="array" ref="AX47">IF($F47&lt;&gt;AX$2,1-_xlfn.NORM.DIST(0,INDEX(Rating,$F47)-INDEX(Rating,AX$2),10,1),"")</f>
        <v>0.47130095392636839</v>
      </c>
      <c r="AY47" s="1" t="str" cm="1">
        <f t="array" ref="AY47">IF($F47&lt;&gt;AY$2,1-_xlfn.NORM.DIST(0,INDEX(Rating,$F47)-INDEX(Rating,AY$2),10,1),"")</f>
        <v/>
      </c>
      <c r="AZ47" s="1" cm="1">
        <f t="array" ref="AZ47">IF($F47&lt;&gt;AZ$2,1-_xlfn.NORM.DIST(0,INDEX(Rating,$F47)-INDEX(Rating,AZ$2),10,1),"")</f>
        <v>0.30994720547266985</v>
      </c>
      <c r="BA47" s="1" cm="1">
        <f t="array" ref="BA47">IF($F47&lt;&gt;BA$2,1-_xlfn.NORM.DIST(0,INDEX(Rating,$F47)-INDEX(Rating,BA$2),10,1),"")</f>
        <v>0.80066529719790747</v>
      </c>
      <c r="BB47" s="1" cm="1">
        <f t="array" ref="BB47">IF($F47&lt;&gt;BB$2,1-_xlfn.NORM.DIST(0,INDEX(Rating,$F47)-INDEX(Rating,BB$2),10,1),"")</f>
        <v>0.32491441339717453</v>
      </c>
      <c r="BC47" s="1" cm="1">
        <f t="array" ref="BC47">IF($F47&lt;&gt;BC$2,1-_xlfn.NORM.DIST(0,INDEX(Rating,$F47)-INDEX(Rating,BC$2),10,1),"")</f>
        <v>0.40749248933158133</v>
      </c>
      <c r="BD47" s="1" cm="1">
        <f t="array" ref="BD47">IF($F47&lt;&gt;BD$2,1-_xlfn.NORM.DIST(0,INDEX(Rating,$F47)-INDEX(Rating,BD$2),10,1),"")</f>
        <v>0.18619646619742447</v>
      </c>
      <c r="BE47" s="1" cm="1">
        <f t="array" ref="BE47">IF($F47&lt;&gt;BE$2,1-_xlfn.NORM.DIST(0,INDEX(Rating,$F47)-INDEX(Rating,BE$2),10,1),"")</f>
        <v>0.7057462086441908</v>
      </c>
      <c r="BF47" s="1" cm="1">
        <f t="array" ref="BF47">IF($F47&lt;&gt;BF$2,1-_xlfn.NORM.DIST(0,INDEX(Rating,$F47)-INDEX(Rating,BF$2),10,1),"")</f>
        <v>0.20017396720774361</v>
      </c>
      <c r="BG47" s="1" cm="1">
        <f t="array" ref="BG47">IF($F47&lt;&gt;BG$2,1-_xlfn.NORM.DIST(0,INDEX(Rating,$F47)-INDEX(Rating,BG$2),10,1),"")</f>
        <v>0.89507899728323626</v>
      </c>
      <c r="BH47" s="1" cm="1">
        <f t="array" ref="BH47">IF($F47&lt;&gt;BH$2,1-_xlfn.NORM.DIST(0,INDEX(Rating,$F47)-INDEX(Rating,BH$2),10,1),"")</f>
        <v>0.33651250872446836</v>
      </c>
      <c r="BI47" s="1" cm="1">
        <f t="array" ref="BI47">IF($F47&lt;&gt;BI$2,1-_xlfn.NORM.DIST(0,INDEX(Rating,$F47)-INDEX(Rating,BI$2),10,1),"")</f>
        <v>0.35345844800948067</v>
      </c>
      <c r="BJ47" s="1" cm="1">
        <f t="array" ref="BJ47">IF($F47&lt;&gt;BJ$2,1-_xlfn.NORM.DIST(0,INDEX(Rating,$F47)-INDEX(Rating,BJ$2),10,1),"")</f>
        <v>0.31242084842708873</v>
      </c>
      <c r="BK47" s="1" cm="1">
        <f t="array" ref="BK47">IF($F47&lt;&gt;BK$2,1-_xlfn.NORM.DIST(0,INDEX(Rating,$F47)-INDEX(Rating,BK$2),10,1),"")</f>
        <v>0.42426279657852417</v>
      </c>
      <c r="BL47" s="1" cm="1">
        <f t="array" ref="BL47">IF($F47&lt;&gt;BL$2,1-_xlfn.NORM.DIST(0,INDEX(Rating,$F47)-INDEX(Rating,BL$2),10,1),"")</f>
        <v>0.19682965210180703</v>
      </c>
      <c r="BM47" s="1" cm="1">
        <f t="array" ref="BM47">IF($F47&lt;&gt;BM$2,1-_xlfn.NORM.DIST(0,INDEX(Rating,$F47)-INDEX(Rating,BM$2),10,1),"")</f>
        <v>0.57338548221337482</v>
      </c>
      <c r="BN47" s="1" cm="1">
        <f t="array" ref="BN47">IF($F47&lt;&gt;BN$2,1-_xlfn.NORM.DIST(0,INDEX(Rating,$F47)-INDEX(Rating,BN$2),10,1),"")</f>
        <v>0.32960649849650714</v>
      </c>
      <c r="BO47" s="1" cm="1">
        <f t="array" ref="BO47">IF($F47&lt;&gt;BO$2,1-_xlfn.NORM.DIST(0,INDEX(Rating,$F47)-INDEX(Rating,BO$2),10,1),"")</f>
        <v>0.52193076810282391</v>
      </c>
      <c r="BP47" s="1" cm="1">
        <f t="array" ref="BP47">IF($F47&lt;&gt;BP$2,1-_xlfn.NORM.DIST(0,INDEX(Rating,$F47)-INDEX(Rating,BP$2),10,1),"")</f>
        <v>0.59211929711586964</v>
      </c>
      <c r="BQ47" s="1" cm="1">
        <f t="array" ref="BQ47">IF($F47&lt;&gt;BQ$2,1-_xlfn.NORM.DIST(0,INDEX(Rating,$F47)-INDEX(Rating,BQ$2),10,1),"")</f>
        <v>0.18592858633317011</v>
      </c>
      <c r="BR47" s="1" cm="1">
        <f t="array" ref="BR47">IF($F47&lt;&gt;BR$2,1-_xlfn.NORM.DIST(0,INDEX(Rating,$F47)-INDEX(Rating,BR$2),10,1),"")</f>
        <v>0.71021057713269797</v>
      </c>
      <c r="BS47" s="1" cm="1">
        <f t="array" ref="BS47">IF($F47&lt;&gt;BS$2,1-_xlfn.NORM.DIST(0,INDEX(Rating,$F47)-INDEX(Rating,BS$2),10,1),"")</f>
        <v>0.40555279137042999</v>
      </c>
      <c r="BT47" s="1" cm="1">
        <f t="array" ref="BT47">IF($F47&lt;&gt;BT$2,1-_xlfn.NORM.DIST(0,INDEX(Rating,$F47)-INDEX(Rating,BT$2),10,1),"")</f>
        <v>0.48603987043724195</v>
      </c>
      <c r="BU47" s="1" cm="1">
        <f t="array" ref="BU47">IF($F47&lt;&gt;BU$2,1-_xlfn.NORM.DIST(0,INDEX(Rating,$F47)-INDEX(Rating,BU$2),10,1),"")</f>
        <v>0.16677201683171916</v>
      </c>
      <c r="BV47" s="1" cm="1">
        <f t="array" ref="BV47">IF($F47&lt;&gt;BV$2,1-_xlfn.NORM.DIST(0,INDEX(Rating,$F47)-INDEX(Rating,BV$2),10,1),"")</f>
        <v>0.80784979789630396</v>
      </c>
    </row>
    <row r="48" spans="2:74" x14ac:dyDescent="0.25">
      <c r="B48" t="s">
        <v>11</v>
      </c>
      <c r="C48">
        <v>46</v>
      </c>
      <c r="D48" s="2">
        <v>86.5</v>
      </c>
      <c r="F48">
        <v>46</v>
      </c>
      <c r="G48" s="1" cm="1">
        <f t="array" ref="G48">IF($F48&lt;&gt;G$2,1-_xlfn.NORM.DIST(0,INDEX(Rating,$F48)-INDEX(Rating,G$2),10,1),"")</f>
        <v>0.26011204994173576</v>
      </c>
      <c r="H48" s="1" cm="1">
        <f t="array" ref="H48">IF($F48&lt;&gt;H$2,1-_xlfn.NORM.DIST(0,INDEX(Rating,$F48)-INDEX(Rating,H$2),10,1),"")</f>
        <v>0.9480251723197024</v>
      </c>
      <c r="I48" s="1" cm="1">
        <f t="array" ref="I48">IF($F48&lt;&gt;I$2,1-_xlfn.NORM.DIST(0,INDEX(Rating,$F48)-INDEX(Rating,I$2),10,1),"")</f>
        <v>0.97592261139866132</v>
      </c>
      <c r="J48" s="1" cm="1">
        <f t="array" ref="J48">IF($F48&lt;&gt;J$2,1-_xlfn.NORM.DIST(0,INDEX(Rating,$F48)-INDEX(Rating,J$2),10,1),"")</f>
        <v>0.54101851452279304</v>
      </c>
      <c r="K48" s="1" cm="1">
        <f t="array" ref="K48">IF($F48&lt;&gt;K$2,1-_xlfn.NORM.DIST(0,INDEX(Rating,$F48)-INDEX(Rating,K$2),10,1),"")</f>
        <v>0.52551488659530499</v>
      </c>
      <c r="L48" s="1" cm="1">
        <f t="array" ref="L48">IF($F48&lt;&gt;L$2,1-_xlfn.NORM.DIST(0,INDEX(Rating,$F48)-INDEX(Rating,L$2),10,1),"")</f>
        <v>0.55211234629753636</v>
      </c>
      <c r="M48" s="1" cm="1">
        <f t="array" ref="M48">IF($F48&lt;&gt;M$2,1-_xlfn.NORM.DIST(0,INDEX(Rating,$F48)-INDEX(Rating,M$2),10,1),"")</f>
        <v>0.71937977322580404</v>
      </c>
      <c r="N48" s="1" cm="1">
        <f t="array" ref="N48">IF($F48&lt;&gt;N$2,1-_xlfn.NORM.DIST(0,INDEX(Rating,$F48)-INDEX(Rating,N$2),10,1),"")</f>
        <v>0.55645999715678685</v>
      </c>
      <c r="O48" s="1" cm="1">
        <f t="array" ref="O48">IF($F48&lt;&gt;O$2,1-_xlfn.NORM.DIST(0,INDEX(Rating,$F48)-INDEX(Rating,O$2),10,1),"")</f>
        <v>0.7586604182761868</v>
      </c>
      <c r="P48" s="1" cm="1">
        <f t="array" ref="P48">IF($F48&lt;&gt;P$2,1-_xlfn.NORM.DIST(0,INDEX(Rating,$F48)-INDEX(Rating,P$2),10,1),"")</f>
        <v>0.45501527760722782</v>
      </c>
      <c r="Q48" s="1" cm="1">
        <f t="array" ref="Q48">IF($F48&lt;&gt;Q$2,1-_xlfn.NORM.DIST(0,INDEX(Rating,$F48)-INDEX(Rating,Q$2),10,1),"")</f>
        <v>0.62740946415328402</v>
      </c>
      <c r="R48" s="1" cm="1">
        <f t="array" ref="R48">IF($F48&lt;&gt;R$2,1-_xlfn.NORM.DIST(0,INDEX(Rating,$F48)-INDEX(Rating,R$2),10,1),"")</f>
        <v>0.46573320861363465</v>
      </c>
      <c r="S48" s="1" cm="1">
        <f t="array" ref="S48">IF($F48&lt;&gt;S$2,1-_xlfn.NORM.DIST(0,INDEX(Rating,$F48)-INDEX(Rating,S$2),10,1),"")</f>
        <v>0.8435126829069306</v>
      </c>
      <c r="T48" s="1" cm="1">
        <f t="array" ref="T48">IF($F48&lt;&gt;T$2,1-_xlfn.NORM.DIST(0,INDEX(Rating,$F48)-INDEX(Rating,T$2),10,1),"")</f>
        <v>0.65983028838503899</v>
      </c>
      <c r="U48" s="1" cm="1">
        <f t="array" ref="U48">IF($F48&lt;&gt;U$2,1-_xlfn.NORM.DIST(0,INDEX(Rating,$F48)-INDEX(Rating,U$2),10,1),"")</f>
        <v>0.5940594528988058</v>
      </c>
      <c r="V48" s="1" cm="1">
        <f t="array" ref="V48">IF($F48&lt;&gt;V$2,1-_xlfn.NORM.DIST(0,INDEX(Rating,$F48)-INDEX(Rating,V$2),10,1),"")</f>
        <v>0.36843543323635275</v>
      </c>
      <c r="W48" s="1" cm="1">
        <f t="array" ref="W48">IF($F48&lt;&gt;W$2,1-_xlfn.NORM.DIST(0,INDEX(Rating,$F48)-INDEX(Rating,W$2),10,1),"")</f>
        <v>0.84589851673637328</v>
      </c>
      <c r="X48" s="1" cm="1">
        <f t="array" ref="X48">IF($F48&lt;&gt;X$2,1-_xlfn.NORM.DIST(0,INDEX(Rating,$F48)-INDEX(Rating,X$2),10,1),"")</f>
        <v>0.395119604511315</v>
      </c>
      <c r="Y48" s="1" cm="1">
        <f t="array" ref="Y48">IF($F48&lt;&gt;Y$2,1-_xlfn.NORM.DIST(0,INDEX(Rating,$F48)-INDEX(Rating,Y$2),10,1),"")</f>
        <v>0.98312307407119448</v>
      </c>
      <c r="Z48" s="1" cm="1">
        <f t="array" ref="Z48">IF($F48&lt;&gt;Z$2,1-_xlfn.NORM.DIST(0,INDEX(Rating,$F48)-INDEX(Rating,Z$2),10,1),"")</f>
        <v>0.98821294261104697</v>
      </c>
      <c r="AA48" s="1" cm="1">
        <f t="array" ref="AA48">IF($F48&lt;&gt;AA$2,1-_xlfn.NORM.DIST(0,INDEX(Rating,$F48)-INDEX(Rating,AA$2),10,1),"")</f>
        <v>0.49880317495403348</v>
      </c>
      <c r="AB48" s="1" cm="1">
        <f t="array" ref="AB48">IF($F48&lt;&gt;AB$2,1-_xlfn.NORM.DIST(0,INDEX(Rating,$F48)-INDEX(Rating,AB$2),10,1),"")</f>
        <v>0.61179480967866917</v>
      </c>
      <c r="AC48" s="1" cm="1">
        <f t="array" ref="AC48">IF($F48&lt;&gt;AC$2,1-_xlfn.NORM.DIST(0,INDEX(Rating,$F48)-INDEX(Rating,AC$2),10,1),"")</f>
        <v>0.46652821588491311</v>
      </c>
      <c r="AD48" s="1" cm="1">
        <f t="array" ref="AD48">IF($F48&lt;&gt;AD$2,1-_xlfn.NORM.DIST(0,INDEX(Rating,$F48)-INDEX(Rating,AD$2),10,1),"")</f>
        <v>0.72608000684991558</v>
      </c>
      <c r="AE48" s="1" cm="1">
        <f t="array" ref="AE48">IF($F48&lt;&gt;AE$2,1-_xlfn.NORM.DIST(0,INDEX(Rating,$F48)-INDEX(Rating,AE$2),10,1),"")</f>
        <v>0.39050617937644894</v>
      </c>
      <c r="AF48" s="1" cm="1">
        <f t="array" ref="AF48">IF($F48&lt;&gt;AF$2,1-_xlfn.NORM.DIST(0,INDEX(Rating,$F48)-INDEX(Rating,AF$2),10,1),"")</f>
        <v>0.81806088917252329</v>
      </c>
      <c r="AG48" s="1" cm="1">
        <f t="array" ref="AG48">IF($F48&lt;&gt;AG$2,1-_xlfn.NORM.DIST(0,INDEX(Rating,$F48)-INDEX(Rating,AG$2),10,1),"")</f>
        <v>0.52193076810282335</v>
      </c>
      <c r="AH48" s="1" cm="1">
        <f t="array" ref="AH48">IF($F48&lt;&gt;AH$2,1-_xlfn.NORM.DIST(0,INDEX(Rating,$F48)-INDEX(Rating,AH$2),10,1),"")</f>
        <v>0.5940594528988058</v>
      </c>
      <c r="AI48" s="1" cm="1">
        <f t="array" ref="AI48">IF($F48&lt;&gt;AI$2,1-_xlfn.NORM.DIST(0,INDEX(Rating,$F48)-INDEX(Rating,AI$2),10,1),"")</f>
        <v>0.5461737291019273</v>
      </c>
      <c r="AJ48" s="1" cm="1">
        <f t="array" ref="AJ48">IF($F48&lt;&gt;AJ$2,1-_xlfn.NORM.DIST(0,INDEX(Rating,$F48)-INDEX(Rating,AJ$2),10,1),"")</f>
        <v>0.88060169688526957</v>
      </c>
      <c r="AK48" s="1" cm="1">
        <f t="array" ref="AK48">IF($F48&lt;&gt;AK$2,1-_xlfn.NORM.DIST(0,INDEX(Rating,$F48)-INDEX(Rating,AK$2),10,1),"")</f>
        <v>0.56237757594917093</v>
      </c>
      <c r="AL48" s="1" cm="1">
        <f t="array" ref="AL48">IF($F48&lt;&gt;AL$2,1-_xlfn.NORM.DIST(0,INDEX(Rating,$F48)-INDEX(Rating,AL$2),10,1),"")</f>
        <v>0.5940594528988058</v>
      </c>
      <c r="AM48" s="1" cm="1">
        <f t="array" ref="AM48">IF($F48&lt;&gt;AM$2,1-_xlfn.NORM.DIST(0,INDEX(Rating,$F48)-INDEX(Rating,AM$2),10,1),"")</f>
        <v>0.45977523008861332</v>
      </c>
      <c r="AN48" s="1" cm="1">
        <f t="array" ref="AN48">IF($F48&lt;&gt;AN$2,1-_xlfn.NORM.DIST(0,INDEX(Rating,$F48)-INDEX(Rating,AN$2),10,1),"")</f>
        <v>0.83546776783315191</v>
      </c>
      <c r="AO48" s="1" cm="1">
        <f t="array" ref="AO48">IF($F48&lt;&gt;AO$2,1-_xlfn.NORM.DIST(0,INDEX(Rating,$F48)-INDEX(Rating,AO$2),10,1),"")</f>
        <v>0.29632492864234461</v>
      </c>
      <c r="AP48" s="1" cm="1">
        <f t="array" ref="AP48">IF($F48&lt;&gt;AP$2,1-_xlfn.NORM.DIST(0,INDEX(Rating,$F48)-INDEX(Rating,AP$2),10,1),"")</f>
        <v>0.91743147744329656</v>
      </c>
      <c r="AQ48" s="1" cm="1">
        <f t="array" ref="AQ48">IF($F48&lt;&gt;AQ$2,1-_xlfn.NORM.DIST(0,INDEX(Rating,$F48)-INDEX(Rating,AQ$2),10,1),"")</f>
        <v>0.56552800897193545</v>
      </c>
      <c r="AR48" s="1" cm="1">
        <f t="array" ref="AR48">IF($F48&lt;&gt;AR$2,1-_xlfn.NORM.DIST(0,INDEX(Rating,$F48)-INDEX(Rating,AR$2),10,1),"")</f>
        <v>0.54696617105834244</v>
      </c>
      <c r="AS48" s="1" cm="1">
        <f t="array" ref="AS48">IF($F48&lt;&gt;AS$2,1-_xlfn.NORM.DIST(0,INDEX(Rating,$F48)-INDEX(Rating,AS$2),10,1),"")</f>
        <v>0.59173099309902999</v>
      </c>
      <c r="AT48" s="1" cm="1">
        <f t="array" ref="AT48">IF($F48&lt;&gt;AT$2,1-_xlfn.NORM.DIST(0,INDEX(Rating,$F48)-INDEX(Rating,AT$2),10,1),"")</f>
        <v>0.67724188974965216</v>
      </c>
      <c r="AU48" s="1" cm="1">
        <f t="array" ref="AU48">IF($F48&lt;&gt;AU$2,1-_xlfn.NORM.DIST(0,INDEX(Rating,$F48)-INDEX(Rating,AU$2),10,1),"")</f>
        <v>0.51156770470231105</v>
      </c>
      <c r="AV48" s="1" cm="1">
        <f t="array" ref="AV48">IF($F48&lt;&gt;AV$2,1-_xlfn.NORM.DIST(0,INDEX(Rating,$F48)-INDEX(Rating,AV$2),10,1),"")</f>
        <v>0.70574620864419035</v>
      </c>
      <c r="AW48" s="1" cm="1">
        <f t="array" ref="AW48">IF($F48&lt;&gt;AW$2,1-_xlfn.NORM.DIST(0,INDEX(Rating,$F48)-INDEX(Rating,AW$2),10,1),"")</f>
        <v>0.58238551632325097</v>
      </c>
      <c r="AX48" s="1" cm="1">
        <f t="array" ref="AX48">IF($F48&lt;&gt;AX$2,1-_xlfn.NORM.DIST(0,INDEX(Rating,$F48)-INDEX(Rating,AX$2),10,1),"")</f>
        <v>0.66421709335542856</v>
      </c>
      <c r="AY48" s="1" cm="1">
        <f t="array" ref="AY48">IF($F48&lt;&gt;AY$2,1-_xlfn.NORM.DIST(0,INDEX(Rating,$F48)-INDEX(Rating,AY$2),10,1),"")</f>
        <v>0.69005279452733015</v>
      </c>
      <c r="AZ48" s="1" t="str" cm="1">
        <f t="array" ref="AZ48">IF($F48&lt;&gt;AZ$2,1-_xlfn.NORM.DIST(0,INDEX(Rating,$F48)-INDEX(Rating,AZ$2),10,1),"")</f>
        <v/>
      </c>
      <c r="BA48" s="1" cm="1">
        <f t="array" ref="BA48">IF($F48&lt;&gt;BA$2,1-_xlfn.NORM.DIST(0,INDEX(Rating,$F48)-INDEX(Rating,BA$2),10,1),"")</f>
        <v>0.90987732753554762</v>
      </c>
      <c r="BB48" s="1" cm="1">
        <f t="array" ref="BB48">IF($F48&lt;&gt;BB$2,1-_xlfn.NORM.DIST(0,INDEX(Rating,$F48)-INDEX(Rating,BB$2),10,1),"")</f>
        <v>0.51675065094076467</v>
      </c>
      <c r="BC48" s="1" cm="1">
        <f t="array" ref="BC48">IF($F48&lt;&gt;BC$2,1-_xlfn.NORM.DIST(0,INDEX(Rating,$F48)-INDEX(Rating,BC$2),10,1),"")</f>
        <v>0.60333927890550709</v>
      </c>
      <c r="BD48" s="1" cm="1">
        <f t="array" ref="BD48">IF($F48&lt;&gt;BD$2,1-_xlfn.NORM.DIST(0,INDEX(Rating,$F48)-INDEX(Rating,BD$2),10,1),"")</f>
        <v>0.34605251411118187</v>
      </c>
      <c r="BE48" s="1" cm="1">
        <f t="array" ref="BE48">IF($F48&lt;&gt;BE$2,1-_xlfn.NORM.DIST(0,INDEX(Rating,$F48)-INDEX(Rating,BE$2),10,1),"")</f>
        <v>0.85013207142107217</v>
      </c>
      <c r="BF48" s="1" cm="1">
        <f t="array" ref="BF48">IF($F48&lt;&gt;BF$2,1-_xlfn.NORM.DIST(0,INDEX(Rating,$F48)-INDEX(Rating,BF$2),10,1),"")</f>
        <v>0.3650471853658015</v>
      </c>
      <c r="BG48" s="1" cm="1">
        <f t="array" ref="BG48">IF($F48&lt;&gt;BG$2,1-_xlfn.NORM.DIST(0,INDEX(Rating,$F48)-INDEX(Rating,BG$2),10,1),"")</f>
        <v>0.95994084313618289</v>
      </c>
      <c r="BH48" s="1" cm="1">
        <f t="array" ref="BH48">IF($F48&lt;&gt;BH$2,1-_xlfn.NORM.DIST(0,INDEX(Rating,$F48)-INDEX(Rating,BH$2),10,1),"")</f>
        <v>0.52949480736890275</v>
      </c>
      <c r="BI48" s="1" cm="1">
        <f t="array" ref="BI48">IF($F48&lt;&gt;BI$2,1-_xlfn.NORM.DIST(0,INDEX(Rating,$F48)-INDEX(Rating,BI$2),10,1),"")</f>
        <v>0.54775842602058389</v>
      </c>
      <c r="BJ48" s="1" cm="1">
        <f t="array" ref="BJ48">IF($F48&lt;&gt;BJ$2,1-_xlfn.NORM.DIST(0,INDEX(Rating,$F48)-INDEX(Rating,BJ$2),10,1),"")</f>
        <v>0.50279257315677706</v>
      </c>
      <c r="BK48" s="1" cm="1">
        <f t="array" ref="BK48">IF($F48&lt;&gt;BK$2,1-_xlfn.NORM.DIST(0,INDEX(Rating,$F48)-INDEX(Rating,BK$2),10,1),"")</f>
        <v>0.61981692384016496</v>
      </c>
      <c r="BL48" s="1" cm="1">
        <f t="array" ref="BL48">IF($F48&lt;&gt;BL$2,1-_xlfn.NORM.DIST(0,INDEX(Rating,$F48)-INDEX(Rating,BL$2),10,1),"")</f>
        <v>0.36054590286747368</v>
      </c>
      <c r="BM48" s="1" cm="1">
        <f t="array" ref="BM48">IF($F48&lt;&gt;BM$2,1-_xlfn.NORM.DIST(0,INDEX(Rating,$F48)-INDEX(Rating,BM$2),10,1),"")</f>
        <v>0.75206425478420791</v>
      </c>
      <c r="BN48" s="1" cm="1">
        <f t="array" ref="BN48">IF($F48&lt;&gt;BN$2,1-_xlfn.NORM.DIST(0,INDEX(Rating,$F48)-INDEX(Rating,BN$2),10,1),"")</f>
        <v>0.52193076810282335</v>
      </c>
      <c r="BO48" s="1" cm="1">
        <f t="array" ref="BO48">IF($F48&lt;&gt;BO$2,1-_xlfn.NORM.DIST(0,INDEX(Rating,$F48)-INDEX(Rating,BO$2),10,1),"")</f>
        <v>0.70918316271726711</v>
      </c>
      <c r="BP48" s="1" cm="1">
        <f t="array" ref="BP48">IF($F48&lt;&gt;BP$2,1-_xlfn.NORM.DIST(0,INDEX(Rating,$F48)-INDEX(Rating,BP$2),10,1),"")</f>
        <v>0.76699916875888396</v>
      </c>
      <c r="BQ48" s="1" cm="1">
        <f t="array" ref="BQ48">IF($F48&lt;&gt;BQ$2,1-_xlfn.NORM.DIST(0,INDEX(Rating,$F48)-INDEX(Rating,BQ$2),10,1),"")</f>
        <v>0.34568373030336685</v>
      </c>
      <c r="BR48" s="1" cm="1">
        <f t="array" ref="BR48">IF($F48&lt;&gt;BR$2,1-_xlfn.NORM.DIST(0,INDEX(Rating,$F48)-INDEX(Rating,BR$2),10,1),"")</f>
        <v>0.85314094362410409</v>
      </c>
      <c r="BS48" s="1" cm="1">
        <f t="array" ref="BS48">IF($F48&lt;&gt;BS$2,1-_xlfn.NORM.DIST(0,INDEX(Rating,$F48)-INDEX(Rating,BS$2),10,1),"")</f>
        <v>0.60141061346388347</v>
      </c>
      <c r="BT48" s="1" cm="1">
        <f t="array" ref="BT48">IF($F48&lt;&gt;BT$2,1-_xlfn.NORM.DIST(0,INDEX(Rating,$F48)-INDEX(Rating,BT$2),10,1),"")</f>
        <v>0.67760069744877993</v>
      </c>
      <c r="BU48" s="1" cm="1">
        <f t="array" ref="BU48">IF($F48&lt;&gt;BU$2,1-_xlfn.NORM.DIST(0,INDEX(Rating,$F48)-INDEX(Rating,BU$2),10,1),"")</f>
        <v>0.31882036745164788</v>
      </c>
      <c r="BV48" s="1" cm="1">
        <f t="array" ref="BV48">IF($F48&lt;&gt;BV$2,1-_xlfn.NORM.DIST(0,INDEX(Rating,$F48)-INDEX(Rating,BV$2),10,1),"")</f>
        <v>0.91403051830498883</v>
      </c>
    </row>
    <row r="49" spans="2:74" x14ac:dyDescent="0.25">
      <c r="B49" t="s">
        <v>12</v>
      </c>
      <c r="C49">
        <v>47</v>
      </c>
      <c r="D49" s="2">
        <v>73.099999999999994</v>
      </c>
      <c r="F49">
        <v>47</v>
      </c>
      <c r="G49" s="1" cm="1">
        <f t="array" ref="G49">IF($F49&lt;&gt;G$2,1-_xlfn.NORM.DIST(0,INDEX(Rating,$F49)-INDEX(Rating,G$2),10,1),"")</f>
        <v>2.3683714769589748E-2</v>
      </c>
      <c r="H49" s="1" cm="1">
        <f t="array" ref="H49">IF($F49&lt;&gt;H$2,1-_xlfn.NORM.DIST(0,INDEX(Rating,$F49)-INDEX(Rating,H$2),10,1),"")</f>
        <v>0.61256093922287813</v>
      </c>
      <c r="I49" s="1" cm="1">
        <f t="array" ref="I49">IF($F49&lt;&gt;I$2,1-_xlfn.NORM.DIST(0,INDEX(Rating,$F49)-INDEX(Rating,I$2),10,1),"")</f>
        <v>0.73761178898486846</v>
      </c>
      <c r="J49" s="1" cm="1">
        <f t="array" ref="J49">IF($F49&lt;&gt;J$2,1-_xlfn.NORM.DIST(0,INDEX(Rating,$F49)-INDEX(Rating,J$2),10,1),"")</f>
        <v>0.10804354131377147</v>
      </c>
      <c r="K49" s="1" cm="1">
        <f t="array" ref="K49">IF($F49&lt;&gt;K$2,1-_xlfn.NORM.DIST(0,INDEX(Rating,$F49)-INDEX(Rating,K$2),10,1),"")</f>
        <v>0.10097775954749433</v>
      </c>
      <c r="L49" s="1" cm="1">
        <f t="array" ref="L49">IF($F49&lt;&gt;L$2,1-_xlfn.NORM.DIST(0,INDEX(Rating,$F49)-INDEX(Rating,L$2),10,1),"")</f>
        <v>0.11333142268890994</v>
      </c>
      <c r="M49" s="1" cm="1">
        <f t="array" ref="M49">IF($F49&lt;&gt;M$2,1-_xlfn.NORM.DIST(0,INDEX(Rating,$F49)-INDEX(Rating,M$2),10,1),"")</f>
        <v>0.22392627839382584</v>
      </c>
      <c r="N49" s="1" cm="1">
        <f t="array" ref="N49">IF($F49&lt;&gt;N$2,1-_xlfn.NORM.DIST(0,INDEX(Rating,$F49)-INDEX(Rating,N$2),10,1),"")</f>
        <v>0.11545850849188655</v>
      </c>
      <c r="O49" s="1" cm="1">
        <f t="array" ref="O49">IF($F49&lt;&gt;O$2,1-_xlfn.NORM.DIST(0,INDEX(Rating,$F49)-INDEX(Rating,O$2),10,1),"")</f>
        <v>0.26173684004447917</v>
      </c>
      <c r="P49" s="1" cm="1">
        <f t="array" ref="P49">IF($F49&lt;&gt;P$2,1-_xlfn.NORM.DIST(0,INDEX(Rating,$F49)-INDEX(Rating,P$2),10,1),"")</f>
        <v>7.3111877002397518E-2</v>
      </c>
      <c r="Q49" s="1" cm="1">
        <f t="array" ref="Q49">IF($F49&lt;&gt;Q$2,1-_xlfn.NORM.DIST(0,INDEX(Rating,$F49)-INDEX(Rating,Q$2),10,1),"")</f>
        <v>0.15505291375244945</v>
      </c>
      <c r="R49" s="1" cm="1">
        <f t="array" ref="R49">IF($F49&lt;&gt;R$2,1-_xlfn.NORM.DIST(0,INDEX(Rating,$F49)-INDEX(Rating,R$2),10,1),"")</f>
        <v>7.693417102830491E-2</v>
      </c>
      <c r="S49" s="1" cm="1">
        <f t="array" ref="S49">IF($F49&lt;&gt;S$2,1-_xlfn.NORM.DIST(0,INDEX(Rating,$F49)-INDEX(Rating,S$2),10,1),"")</f>
        <v>0.37032224277602177</v>
      </c>
      <c r="T49" s="1" cm="1">
        <f t="array" ref="T49">IF($F49&lt;&gt;T$2,1-_xlfn.NORM.DIST(0,INDEX(Rating,$F49)-INDEX(Rating,T$2),10,1),"")</f>
        <v>0.17670378480956128</v>
      </c>
      <c r="U49" s="1" cm="1">
        <f t="array" ref="U49">IF($F49&lt;&gt;U$2,1-_xlfn.NORM.DIST(0,INDEX(Rating,$F49)-INDEX(Rating,U$2),10,1),"")</f>
        <v>0.1352308358058224</v>
      </c>
      <c r="V49" s="1" cm="1">
        <f t="array" ref="V49">IF($F49&lt;&gt;V$2,1-_xlfn.NORM.DIST(0,INDEX(Rating,$F49)-INDEX(Rating,V$2),10,1),"")</f>
        <v>4.6869096305494629E-2</v>
      </c>
      <c r="W49" s="1" cm="1">
        <f t="array" ref="W49">IF($F49&lt;&gt;W$2,1-_xlfn.NORM.DIST(0,INDEX(Rating,$F49)-INDEX(Rating,W$2),10,1),"")</f>
        <v>0.37410519545209953</v>
      </c>
      <c r="X49" s="1" cm="1">
        <f t="array" ref="X49">IF($F49&lt;&gt;X$2,1-_xlfn.NORM.DIST(0,INDEX(Rating,$F49)-INDEX(Rating,X$2),10,1),"")</f>
        <v>5.4136954978030838E-2</v>
      </c>
      <c r="Y49" s="1" cm="1">
        <f t="array" ref="Y49">IF($F49&lt;&gt;Y$2,1-_xlfn.NORM.DIST(0,INDEX(Rating,$F49)-INDEX(Rating,Y$2),10,1),"")</f>
        <v>0.78318644397620563</v>
      </c>
      <c r="Z49" s="1" cm="1">
        <f t="array" ref="Z49">IF($F49&lt;&gt;Z$2,1-_xlfn.NORM.DIST(0,INDEX(Rating,$F49)-INDEX(Rating,Z$2),10,1),"")</f>
        <v>0.82225684210087668</v>
      </c>
      <c r="AA49" s="1" cm="1">
        <f t="array" ref="AA49">IF($F49&lt;&gt;AA$2,1-_xlfn.NORM.DIST(0,INDEX(Rating,$F49)-INDEX(Rating,AA$2),10,1),"")</f>
        <v>8.9635986922895206E-2</v>
      </c>
      <c r="AB49" s="1" cm="1">
        <f t="array" ref="AB49">IF($F49&lt;&gt;AB$2,1-_xlfn.NORM.DIST(0,INDEX(Rating,$F49)-INDEX(Rating,AB$2),10,1),"")</f>
        <v>0.14548410743128748</v>
      </c>
      <c r="AC49" s="1" cm="1">
        <f t="array" ref="AC49">IF($F49&lt;&gt;AC$2,1-_xlfn.NORM.DIST(0,INDEX(Rating,$F49)-INDEX(Rating,AC$2),10,1),"")</f>
        <v>7.7223236034603571E-2</v>
      </c>
      <c r="AD49" s="1" cm="1">
        <f t="array" ref="AD49">IF($F49&lt;&gt;AD$2,1-_xlfn.NORM.DIST(0,INDEX(Rating,$F49)-INDEX(Rating,AD$2),10,1),"")</f>
        <v>0.22995349867968329</v>
      </c>
      <c r="AE49" s="1" cm="1">
        <f t="array" ref="AE49">IF($F49&lt;&gt;AE$2,1-_xlfn.NORM.DIST(0,INDEX(Rating,$F49)-INDEX(Rating,AE$2),10,1),"")</f>
        <v>5.2831298832745843E-2</v>
      </c>
      <c r="AF49" s="1" cm="1">
        <f t="array" ref="AF49">IF($F49&lt;&gt;AF$2,1-_xlfn.NORM.DIST(0,INDEX(Rating,$F49)-INDEX(Rating,AF$2),10,1),"")</f>
        <v>0.33287070658339646</v>
      </c>
      <c r="AG49" s="1" cm="1">
        <f t="array" ref="AG49">IF($F49&lt;&gt;AG$2,1-_xlfn.NORM.DIST(0,INDEX(Rating,$F49)-INDEX(Rating,AG$2),10,1),"")</f>
        <v>9.9396142015105493E-2</v>
      </c>
      <c r="AH49" s="1" cm="1">
        <f t="array" ref="AH49">IF($F49&lt;&gt;AH$2,1-_xlfn.NORM.DIST(0,INDEX(Rating,$F49)-INDEX(Rating,AH$2),10,1),"")</f>
        <v>0.1352308358058224</v>
      </c>
      <c r="AI49" s="1" cm="1">
        <f t="array" ref="AI49">IF($F49&lt;&gt;AI$2,1-_xlfn.NORM.DIST(0,INDEX(Rating,$F49)-INDEX(Rating,AI$2),10,1),"")</f>
        <v>0.11047611376552435</v>
      </c>
      <c r="AJ49" s="1" cm="1">
        <f t="array" ref="AJ49">IF($F49&lt;&gt;AJ$2,1-_xlfn.NORM.DIST(0,INDEX(Rating,$F49)-INDEX(Rating,AJ$2),10,1),"")</f>
        <v>0.4356529269348941</v>
      </c>
      <c r="AK49" s="1" cm="1">
        <f t="array" ref="AK49">IF($F49&lt;&gt;AK$2,1-_xlfn.NORM.DIST(0,INDEX(Rating,$F49)-INDEX(Rating,AK$2),10,1),"")</f>
        <v>0.11840457370777835</v>
      </c>
      <c r="AL49" s="1" cm="1">
        <f t="array" ref="AL49">IF($F49&lt;&gt;AL$2,1-_xlfn.NORM.DIST(0,INDEX(Rating,$F49)-INDEX(Rating,AL$2),10,1),"")</f>
        <v>0.1352308358058224</v>
      </c>
      <c r="AM49" s="1" cm="1">
        <f t="array" ref="AM49">IF($F49&lt;&gt;AM$2,1-_xlfn.NORM.DIST(0,INDEX(Rating,$F49)-INDEX(Rating,AM$2),10,1),"")</f>
        <v>7.4792341394957274E-2</v>
      </c>
      <c r="AN49" s="1" cm="1">
        <f t="array" ref="AN49">IF($F49&lt;&gt;AN$2,1-_xlfn.NORM.DIST(0,INDEX(Rating,$F49)-INDEX(Rating,AN$2),10,1),"")</f>
        <v>0.35792900469041689</v>
      </c>
      <c r="AO49" s="1" cm="1">
        <f t="array" ref="AO49">IF($F49&lt;&gt;AO$2,1-_xlfn.NORM.DIST(0,INDEX(Rating,$F49)-INDEX(Rating,AO$2),10,1),"")</f>
        <v>3.0396361765261393E-2</v>
      </c>
      <c r="AP49" s="1" cm="1">
        <f t="array" ref="AP49">IF($F49&lt;&gt;AP$2,1-_xlfn.NORM.DIST(0,INDEX(Rating,$F49)-INDEX(Rating,AP$2),10,1),"")</f>
        <v>0.51914187869576101</v>
      </c>
      <c r="AQ49" s="1" cm="1">
        <f t="array" ref="AQ49">IF($F49&lt;&gt;AQ$2,1-_xlfn.NORM.DIST(0,INDEX(Rating,$F49)-INDEX(Rating,AQ$2),10,1),"")</f>
        <v>0.11999735789901245</v>
      </c>
      <c r="AR49" s="1" cm="1">
        <f t="array" ref="AR49">IF($F49&lt;&gt;AR$2,1-_xlfn.NORM.DIST(0,INDEX(Rating,$F49)-INDEX(Rating,AR$2),10,1),"")</f>
        <v>0.11085381349329371</v>
      </c>
      <c r="AS49" s="1" cm="1">
        <f t="array" ref="AS49">IF($F49&lt;&gt;AS$2,1-_xlfn.NORM.DIST(0,INDEX(Rating,$F49)-INDEX(Rating,AS$2),10,1),"")</f>
        <v>0.13393090794980156</v>
      </c>
      <c r="AT49" s="1" cm="1">
        <f t="array" ref="AT49">IF($F49&lt;&gt;AT$2,1-_xlfn.NORM.DIST(0,INDEX(Rating,$F49)-INDEX(Rating,AT$2),10,1),"")</f>
        <v>0.18942965477671181</v>
      </c>
      <c r="AU49" s="1" cm="1">
        <f t="array" ref="AU49">IF($F49&lt;&gt;AU$2,1-_xlfn.NORM.DIST(0,INDEX(Rating,$F49)-INDEX(Rating,AU$2),10,1),"")</f>
        <v>9.4928881805266263E-2</v>
      </c>
      <c r="AV49" s="1" cm="1">
        <f t="array" ref="AV49">IF($F49&lt;&gt;AV$2,1-_xlfn.NORM.DIST(0,INDEX(Rating,$F49)-INDEX(Rating,AV$2),10,1),"")</f>
        <v>0.21214520599537479</v>
      </c>
      <c r="AW49" s="1" cm="1">
        <f t="array" ref="AW49">IF($F49&lt;&gt;AW$2,1-_xlfn.NORM.DIST(0,INDEX(Rating,$F49)-INDEX(Rating,AW$2),10,1),"")</f>
        <v>0.12881721720783412</v>
      </c>
      <c r="AX49" s="1" cm="1">
        <f t="array" ref="AX49">IF($F49&lt;&gt;AX$2,1-_xlfn.NORM.DIST(0,INDEX(Rating,$F49)-INDEX(Rating,AX$2),10,1),"")</f>
        <v>0.17983344745293028</v>
      </c>
      <c r="AY49" s="1" cm="1">
        <f t="array" ref="AY49">IF($F49&lt;&gt;AY$2,1-_xlfn.NORM.DIST(0,INDEX(Rating,$F49)-INDEX(Rating,AY$2),10,1),"")</f>
        <v>0.19933470280209253</v>
      </c>
      <c r="AZ49" s="1" cm="1">
        <f t="array" ref="AZ49">IF($F49&lt;&gt;AZ$2,1-_xlfn.NORM.DIST(0,INDEX(Rating,$F49)-INDEX(Rating,AZ$2),10,1),"")</f>
        <v>9.012267246445238E-2</v>
      </c>
      <c r="BA49" s="1" t="str" cm="1">
        <f t="array" ref="BA49">IF($F49&lt;&gt;BA$2,1-_xlfn.NORM.DIST(0,INDEX(Rating,$F49)-INDEX(Rating,BA$2),10,1),"")</f>
        <v/>
      </c>
      <c r="BB49" s="1" cm="1">
        <f t="array" ref="BB49">IF($F49&lt;&gt;BB$2,1-_xlfn.NORM.DIST(0,INDEX(Rating,$F49)-INDEX(Rating,BB$2),10,1),"")</f>
        <v>9.7143667485509511E-2</v>
      </c>
      <c r="BC49" s="1" cm="1">
        <f t="array" ref="BC49">IF($F49&lt;&gt;BC$2,1-_xlfn.NORM.DIST(0,INDEX(Rating,$F49)-INDEX(Rating,BC$2),10,1),"")</f>
        <v>0.14051687806693514</v>
      </c>
      <c r="BD49" s="1" cm="1">
        <f t="array" ref="BD49">IF($F49&lt;&gt;BD$2,1-_xlfn.NORM.DIST(0,INDEX(Rating,$F49)-INDEX(Rating,BD$2),10,1),"")</f>
        <v>4.1281917281424385E-2</v>
      </c>
      <c r="BE49" s="1" cm="1">
        <f t="array" ref="BE49">IF($F49&lt;&gt;BE$2,1-_xlfn.NORM.DIST(0,INDEX(Rating,$F49)-INDEX(Rating,BE$2),10,1),"")</f>
        <v>0.38094493079887415</v>
      </c>
      <c r="BF49" s="1" cm="1">
        <f t="array" ref="BF49">IF($F49&lt;&gt;BF$2,1-_xlfn.NORM.DIST(0,INDEX(Rating,$F49)-INDEX(Rating,BF$2),10,1),"")</f>
        <v>4.5994285750494246E-2</v>
      </c>
      <c r="BG49" s="1" cm="1">
        <f t="array" ref="BG49">IF($F49&lt;&gt;BG$2,1-_xlfn.NORM.DIST(0,INDEX(Rating,$F49)-INDEX(Rating,BG$2),10,1),"")</f>
        <v>0.65909702622767719</v>
      </c>
      <c r="BH49" s="1" cm="1">
        <f t="array" ref="BH49">IF($F49&lt;&gt;BH$2,1-_xlfn.NORM.DIST(0,INDEX(Rating,$F49)-INDEX(Rating,BH$2),10,1),"")</f>
        <v>0.10275654112713339</v>
      </c>
      <c r="BI49" s="1" cm="1">
        <f t="array" ref="BI49">IF($F49&lt;&gt;BI$2,1-_xlfn.NORM.DIST(0,INDEX(Rating,$F49)-INDEX(Rating,BI$2),10,1),"")</f>
        <v>0.11123243744783462</v>
      </c>
      <c r="BJ49" s="1" cm="1">
        <f t="array" ref="BJ49">IF($F49&lt;&gt;BJ$2,1-_xlfn.NORM.DIST(0,INDEX(Rating,$F49)-INDEX(Rating,BJ$2),10,1),"")</f>
        <v>9.1265901900441371E-2</v>
      </c>
      <c r="BK49" s="1" cm="1">
        <f t="array" ref="BK49">IF($F49&lt;&gt;BK$2,1-_xlfn.NORM.DIST(0,INDEX(Rating,$F49)-INDEX(Rating,BK$2),10,1),"")</f>
        <v>0.15033445559858127</v>
      </c>
      <c r="BL49" s="1" cm="1">
        <f t="array" ref="BL49">IF($F49&lt;&gt;BL$2,1-_xlfn.NORM.DIST(0,INDEX(Rating,$F49)-INDEX(Rating,BL$2),10,1),"")</f>
        <v>4.4848330265942593E-2</v>
      </c>
      <c r="BM49" s="1" cm="1">
        <f t="array" ref="BM49">IF($F49&lt;&gt;BM$2,1-_xlfn.NORM.DIST(0,INDEX(Rating,$F49)-INDEX(Rating,BM$2),10,1),"")</f>
        <v>0.2549478843299573</v>
      </c>
      <c r="BN49" s="1" cm="1">
        <f t="array" ref="BN49">IF($F49&lt;&gt;BN$2,1-_xlfn.NORM.DIST(0,INDEX(Rating,$F49)-INDEX(Rating,BN$2),10,1),"")</f>
        <v>9.9396142015105493E-2</v>
      </c>
      <c r="BO49" s="1" cm="1">
        <f t="array" ref="BO49">IF($F49&lt;&gt;BO$2,1-_xlfn.NORM.DIST(0,INDEX(Rating,$F49)-INDEX(Rating,BO$2),10,1),"")</f>
        <v>0.21505600326634222</v>
      </c>
      <c r="BP49" s="1" cm="1">
        <f t="array" ref="BP49">IF($F49&lt;&gt;BP$2,1-_xlfn.NORM.DIST(0,INDEX(Rating,$F49)-INDEX(Rating,BP$2),10,1),"")</f>
        <v>0.27059979015793145</v>
      </c>
      <c r="BQ49" s="1" cm="1">
        <f t="array" ref="BQ49">IF($F49&lt;&gt;BQ$2,1-_xlfn.NORM.DIST(0,INDEX(Rating,$F49)-INDEX(Rating,BQ$2),10,1),"")</f>
        <v>4.1193585434954993E-2</v>
      </c>
      <c r="BR49" s="1" cm="1">
        <f t="array" ref="BR49">IF($F49&lt;&gt;BR$2,1-_xlfn.NORM.DIST(0,INDEX(Rating,$F49)-INDEX(Rating,BR$2),10,1),"")</f>
        <v>0.38590811880112241</v>
      </c>
      <c r="BS49" s="1" cm="1">
        <f t="array" ref="BS49">IF($F49&lt;&gt;BS$2,1-_xlfn.NORM.DIST(0,INDEX(Rating,$F49)-INDEX(Rating,BS$2),10,1),"")</f>
        <v>0.13940421152030757</v>
      </c>
      <c r="BT49" s="1" cm="1">
        <f t="array" ref="BT49">IF($F49&lt;&gt;BT$2,1-_xlfn.NORM.DIST(0,INDEX(Rating,$F49)-INDEX(Rating,BT$2),10,1),"")</f>
        <v>0.18970063791845126</v>
      </c>
      <c r="BU49" s="1" cm="1">
        <f t="array" ref="BU49">IF($F49&lt;&gt;BU$2,1-_xlfn.NORM.DIST(0,INDEX(Rating,$F49)-INDEX(Rating,BU$2),10,1),"")</f>
        <v>3.5070425834428542E-2</v>
      </c>
      <c r="BV49" s="1" cm="1">
        <f t="array" ref="BV49">IF($F49&lt;&gt;BV$2,1-_xlfn.NORM.DIST(0,INDEX(Rating,$F49)-INDEX(Rating,BV$2),10,1),"")</f>
        <v>0.51037133077400687</v>
      </c>
    </row>
    <row r="50" spans="2:74" x14ac:dyDescent="0.25">
      <c r="B50" t="s">
        <v>13</v>
      </c>
      <c r="C50">
        <v>48</v>
      </c>
      <c r="D50" s="2">
        <v>86.08</v>
      </c>
      <c r="F50">
        <v>48</v>
      </c>
      <c r="G50" s="1" cm="1">
        <f t="array" ref="G50">IF($F50&lt;&gt;G$2,1-_xlfn.NORM.DIST(0,INDEX(Rating,$F50)-INDEX(Rating,G$2),10,1),"")</f>
        <v>0.24667196048634166</v>
      </c>
      <c r="H50" s="1" cm="1">
        <f t="array" ref="H50">IF($F50&lt;&gt;H$2,1-_xlfn.NORM.DIST(0,INDEX(Rating,$F50)-INDEX(Rating,H$2),10,1),"")</f>
        <v>0.94340314045125373</v>
      </c>
      <c r="I50" s="1" cm="1">
        <f t="array" ref="I50">IF($F50&lt;&gt;I$2,1-_xlfn.NORM.DIST(0,INDEX(Rating,$F50)-INDEX(Rating,I$2),10,1),"")</f>
        <v>0.97344343607577821</v>
      </c>
      <c r="J50" s="1" cm="1">
        <f t="array" ref="J50">IF($F50&lt;&gt;J$2,1-_xlfn.NORM.DIST(0,INDEX(Rating,$F50)-INDEX(Rating,J$2),10,1),"")</f>
        <v>0.52432039547142861</v>
      </c>
      <c r="K50" s="1" cm="1">
        <f t="array" ref="K50">IF($F50&lt;&gt;K$2,1-_xlfn.NORM.DIST(0,INDEX(Rating,$F50)-INDEX(Rating,K$2),10,1),"")</f>
        <v>0.50877602223066165</v>
      </c>
      <c r="L50" s="1" cm="1">
        <f t="array" ref="L50">IF($F50&lt;&gt;L$2,1-_xlfn.NORM.DIST(0,INDEX(Rating,$F50)-INDEX(Rating,L$2),10,1),"")</f>
        <v>0.53545904493944074</v>
      </c>
      <c r="M50" s="1" cm="1">
        <f t="array" ref="M50">IF($F50&lt;&gt;M$2,1-_xlfn.NORM.DIST(0,INDEX(Rating,$F50)-INDEX(Rating,M$2),10,1),"")</f>
        <v>0.70505657272273481</v>
      </c>
      <c r="N50" s="1" cm="1">
        <f t="array" ref="N50">IF($F50&lt;&gt;N$2,1-_xlfn.NORM.DIST(0,INDEX(Rating,$F50)-INDEX(Rating,N$2),10,1),"")</f>
        <v>0.53982783727702899</v>
      </c>
      <c r="O50" s="1" cm="1">
        <f t="array" ref="O50">IF($F50&lt;&gt;O$2,1-_xlfn.NORM.DIST(0,INDEX(Rating,$F50)-INDEX(Rating,O$2),10,1),"")</f>
        <v>0.74537308532866375</v>
      </c>
      <c r="P50" s="1" cm="1">
        <f t="array" ref="P50">IF($F50&lt;&gt;P$2,1-_xlfn.NORM.DIST(0,INDEX(Rating,$F50)-INDEX(Rating,P$2),10,1),"")</f>
        <v>0.43841065865275319</v>
      </c>
      <c r="Q50" s="1" cm="1">
        <f t="array" ref="Q50">IF($F50&lt;&gt;Q$2,1-_xlfn.NORM.DIST(0,INDEX(Rating,$F50)-INDEX(Rating,Q$2),10,1),"")</f>
        <v>0.6114115814984985</v>
      </c>
      <c r="R50" s="1" cm="1">
        <f t="array" ref="R50">IF($F50&lt;&gt;R$2,1-_xlfn.NORM.DIST(0,INDEX(Rating,$F50)-INDEX(Rating,R$2),10,1),"")</f>
        <v>0.44907448652068827</v>
      </c>
      <c r="S50" s="1" cm="1">
        <f t="array" ref="S50">IF($F50&lt;&gt;S$2,1-_xlfn.NORM.DIST(0,INDEX(Rating,$F50)-INDEX(Rating,S$2),10,1),"")</f>
        <v>0.83322798316828117</v>
      </c>
      <c r="T50" s="1" cm="1">
        <f t="array" ref="T50">IF($F50&lt;&gt;T$2,1-_xlfn.NORM.DIST(0,INDEX(Rating,$F50)-INDEX(Rating,T$2),10,1),"")</f>
        <v>0.64430875480054683</v>
      </c>
      <c r="U50" s="1" cm="1">
        <f t="array" ref="U50">IF($F50&lt;&gt;U$2,1-_xlfn.NORM.DIST(0,INDEX(Rating,$F50)-INDEX(Rating,U$2),10,1),"")</f>
        <v>0.57769491700162789</v>
      </c>
      <c r="V50" s="1" cm="1">
        <f t="array" ref="V50">IF($F50&lt;&gt;V$2,1-_xlfn.NORM.DIST(0,INDEX(Rating,$F50)-INDEX(Rating,V$2),10,1),"")</f>
        <v>0.35271529698782378</v>
      </c>
      <c r="W50" s="1" cm="1">
        <f t="array" ref="W50">IF($F50&lt;&gt;W$2,1-_xlfn.NORM.DIST(0,INDEX(Rating,$F50)-INDEX(Rating,W$2),10,1),"")</f>
        <v>0.8357154238164004</v>
      </c>
      <c r="X50" s="1" cm="1">
        <f t="array" ref="X50">IF($F50&lt;&gt;X$2,1-_xlfn.NORM.DIST(0,INDEX(Rating,$F50)-INDEX(Rating,X$2),10,1),"")</f>
        <v>0.37904116616934669</v>
      </c>
      <c r="Y50" s="1" cm="1">
        <f t="array" ref="Y50">IF($F50&lt;&gt;Y$2,1-_xlfn.NORM.DIST(0,INDEX(Rating,$F50)-INDEX(Rating,Y$2),10,1),"")</f>
        <v>0.98128304697123414</v>
      </c>
      <c r="Z50" s="1" cm="1">
        <f t="array" ref="Z50">IF($F50&lt;&gt;Z$2,1-_xlfn.NORM.DIST(0,INDEX(Rating,$F50)-INDEX(Rating,Z$2),10,1),"")</f>
        <v>0.98685834719980037</v>
      </c>
      <c r="AA50" s="1" cm="1">
        <f t="array" ref="AA50">IF($F50&lt;&gt;AA$2,1-_xlfn.NORM.DIST(0,INDEX(Rating,$F50)-INDEX(Rating,AA$2),10,1),"")</f>
        <v>0.48205365447786086</v>
      </c>
      <c r="AB50" s="1" cm="1">
        <f t="array" ref="AB50">IF($F50&lt;&gt;AB$2,1-_xlfn.NORM.DIST(0,INDEX(Rating,$F50)-INDEX(Rating,AB$2),10,1),"")</f>
        <v>0.59560991838520028</v>
      </c>
      <c r="AC50" s="1" cm="1">
        <f t="array" ref="AC50">IF($F50&lt;&gt;AC$2,1-_xlfn.NORM.DIST(0,INDEX(Rating,$F50)-INDEX(Rating,AC$2),10,1),"")</f>
        <v>0.44986596228773346</v>
      </c>
      <c r="AD50" s="1" cm="1">
        <f t="array" ref="AD50">IF($F50&lt;&gt;AD$2,1-_xlfn.NORM.DIST(0,INDEX(Rating,$F50)-INDEX(Rating,AD$2),10,1),"")</f>
        <v>0.71191913990855893</v>
      </c>
      <c r="AE50" s="1" cm="1">
        <f t="array" ref="AE50">IF($F50&lt;&gt;AE$2,1-_xlfn.NORM.DIST(0,INDEX(Rating,$F50)-INDEX(Rating,AE$2),10,1),"")</f>
        <v>0.37448416527667983</v>
      </c>
      <c r="AF50" s="1" cm="1">
        <f t="array" ref="AF50">IF($F50&lt;&gt;AF$2,1-_xlfn.NORM.DIST(0,INDEX(Rating,$F50)-INDEX(Rating,AF$2),10,1),"")</f>
        <v>0.8067549191058071</v>
      </c>
      <c r="AG50" s="1" cm="1">
        <f t="array" ref="AG50">IF($F50&lt;&gt;AG$2,1-_xlfn.NORM.DIST(0,INDEX(Rating,$F50)-INDEX(Rating,AG$2),10,1),"")</f>
        <v>0.5051861035695564</v>
      </c>
      <c r="AH50" s="1" cm="1">
        <f t="array" ref="AH50">IF($F50&lt;&gt;AH$2,1-_xlfn.NORM.DIST(0,INDEX(Rating,$F50)-INDEX(Rating,AH$2),10,1),"")</f>
        <v>0.57769491700162789</v>
      </c>
      <c r="AI50" s="1" cm="1">
        <f t="array" ref="AI50">IF($F50&lt;&gt;AI$2,1-_xlfn.NORM.DIST(0,INDEX(Rating,$F50)-INDEX(Rating,AI$2),10,1),"")</f>
        <v>0.52949480736890275</v>
      </c>
      <c r="AJ50" s="1" cm="1">
        <f t="array" ref="AJ50">IF($F50&lt;&gt;AJ$2,1-_xlfn.NORM.DIST(0,INDEX(Rating,$F50)-INDEX(Rating,AJ$2),10,1),"")</f>
        <v>0.87202171784858462</v>
      </c>
      <c r="AK50" s="1" cm="1">
        <f t="array" ref="AK50">IF($F50&lt;&gt;AK$2,1-_xlfn.NORM.DIST(0,INDEX(Rating,$F50)-INDEX(Rating,AK$2),10,1),"")</f>
        <v>0.54577743897780995</v>
      </c>
      <c r="AL50" s="1" cm="1">
        <f t="array" ref="AL50">IF($F50&lt;&gt;AL$2,1-_xlfn.NORM.DIST(0,INDEX(Rating,$F50)-INDEX(Rating,AL$2),10,1),"")</f>
        <v>0.57769491700162789</v>
      </c>
      <c r="AM50" s="1" cm="1">
        <f t="array" ref="AM50">IF($F50&lt;&gt;AM$2,1-_xlfn.NORM.DIST(0,INDEX(Rating,$F50)-INDEX(Rating,AM$2),10,1),"")</f>
        <v>0.44314509059651686</v>
      </c>
      <c r="AN50" s="1" cm="1">
        <f t="array" ref="AN50">IF($F50&lt;&gt;AN$2,1-_xlfn.NORM.DIST(0,INDEX(Rating,$F50)-INDEX(Rating,AN$2),10,1),"")</f>
        <v>0.82484805350281487</v>
      </c>
      <c r="AO50" s="1" cm="1">
        <f t="array" ref="AO50">IF($F50&lt;&gt;AO$2,1-_xlfn.NORM.DIST(0,INDEX(Rating,$F50)-INDEX(Rating,AO$2),10,1),"")</f>
        <v>0.2819697277610409</v>
      </c>
      <c r="AP50" s="1" cm="1">
        <f t="array" ref="AP50">IF($F50&lt;&gt;AP$2,1-_xlfn.NORM.DIST(0,INDEX(Rating,$F50)-INDEX(Rating,AP$2),10,1),"")</f>
        <v>0.91084874170892427</v>
      </c>
      <c r="AQ50" s="1" cm="1">
        <f t="array" ref="AQ50">IF($F50&lt;&gt;AQ$2,1-_xlfn.NORM.DIST(0,INDEX(Rating,$F50)-INDEX(Rating,AQ$2),10,1),"")</f>
        <v>0.54894645101643691</v>
      </c>
      <c r="AR50" s="1" cm="1">
        <f t="array" ref="AR50">IF($F50&lt;&gt;AR$2,1-_xlfn.NORM.DIST(0,INDEX(Rating,$F50)-INDEX(Rating,AR$2),10,1),"")</f>
        <v>0.53029045090025684</v>
      </c>
      <c r="AS50" s="1" cm="1">
        <f t="array" ref="AS50">IF($F50&lt;&gt;AS$2,1-_xlfn.NORM.DIST(0,INDEX(Rating,$F50)-INDEX(Rating,AS$2),10,1),"")</f>
        <v>0.57534543473479516</v>
      </c>
      <c r="AT50" s="1" cm="1">
        <f t="array" ref="AT50">IF($F50&lt;&gt;AT$2,1-_xlfn.NORM.DIST(0,INDEX(Rating,$F50)-INDEX(Rating,AT$2),10,1),"")</f>
        <v>0.66202644138725664</v>
      </c>
      <c r="AU50" s="1" cm="1">
        <f t="array" ref="AU50">IF($F50&lt;&gt;AU$2,1-_xlfn.NORM.DIST(0,INDEX(Rating,$F50)-INDEX(Rating,AU$2),10,1),"")</f>
        <v>0.4948138964304436</v>
      </c>
      <c r="AV50" s="1" cm="1">
        <f t="array" ref="AV50">IF($F50&lt;&gt;AV$2,1-_xlfn.NORM.DIST(0,INDEX(Rating,$F50)-INDEX(Rating,AV$2),10,1),"")</f>
        <v>0.69111030797494533</v>
      </c>
      <c r="AW50" s="1" cm="1">
        <f t="array" ref="AW50">IF($F50&lt;&gt;AW$2,1-_xlfn.NORM.DIST(0,INDEX(Rating,$F50)-INDEX(Rating,AW$2),10,1),"")</f>
        <v>0.56592152491388525</v>
      </c>
      <c r="AX50" s="1" cm="1">
        <f t="array" ref="AX50">IF($F50&lt;&gt;AX$2,1-_xlfn.NORM.DIST(0,INDEX(Rating,$F50)-INDEX(Rating,AX$2),10,1),"")</f>
        <v>0.64876931768278956</v>
      </c>
      <c r="AY50" s="1" cm="1">
        <f t="array" ref="AY50">IF($F50&lt;&gt;AY$2,1-_xlfn.NORM.DIST(0,INDEX(Rating,$F50)-INDEX(Rating,AY$2),10,1),"")</f>
        <v>0.67508558660282547</v>
      </c>
      <c r="AZ50" s="1" cm="1">
        <f t="array" ref="AZ50">IF($F50&lt;&gt;AZ$2,1-_xlfn.NORM.DIST(0,INDEX(Rating,$F50)-INDEX(Rating,AZ$2),10,1),"")</f>
        <v>0.48324934905923533</v>
      </c>
      <c r="BA50" s="1" cm="1">
        <f t="array" ref="BA50">IF($F50&lt;&gt;BA$2,1-_xlfn.NORM.DIST(0,INDEX(Rating,$F50)-INDEX(Rating,BA$2),10,1),"")</f>
        <v>0.90285633251449049</v>
      </c>
      <c r="BB50" s="1" t="str" cm="1">
        <f t="array" ref="BB50">IF($F50&lt;&gt;BB$2,1-_xlfn.NORM.DIST(0,INDEX(Rating,$F50)-INDEX(Rating,BB$2),10,1),"")</f>
        <v/>
      </c>
      <c r="BC50" s="1" cm="1">
        <f t="array" ref="BC50">IF($F50&lt;&gt;BC$2,1-_xlfn.NORM.DIST(0,INDEX(Rating,$F50)-INDEX(Rating,BC$2),10,1),"")</f>
        <v>0.58706442264821468</v>
      </c>
      <c r="BD50" s="1" cm="1">
        <f t="array" ref="BD50">IF($F50&lt;&gt;BD$2,1-_xlfn.NORM.DIST(0,INDEX(Rating,$F50)-INDEX(Rating,BD$2),10,1),"")</f>
        <v>0.33069314171445119</v>
      </c>
      <c r="BE50" s="1" cm="1">
        <f t="array" ref="BE50">IF($F50&lt;&gt;BE$2,1-_xlfn.NORM.DIST(0,INDEX(Rating,$F50)-INDEX(Rating,BE$2),10,1),"")</f>
        <v>0.84013186782450611</v>
      </c>
      <c r="BF50" s="1" cm="1">
        <f t="array" ref="BF50">IF($F50&lt;&gt;BF$2,1-_xlfn.NORM.DIST(0,INDEX(Rating,$F50)-INDEX(Rating,BF$2),10,1),"")</f>
        <v>0.34937810397633851</v>
      </c>
      <c r="BG50" s="1" cm="1">
        <f t="array" ref="BG50">IF($F50&lt;&gt;BG$2,1-_xlfn.NORM.DIST(0,INDEX(Rating,$F50)-INDEX(Rating,BG$2),10,1),"")</f>
        <v>0.95618182876174607</v>
      </c>
      <c r="BH50" s="1" cm="1">
        <f t="array" ref="BH50">IF($F50&lt;&gt;BH$2,1-_xlfn.NORM.DIST(0,INDEX(Rating,$F50)-INDEX(Rating,BH$2),10,1),"")</f>
        <v>0.51276397455068778</v>
      </c>
      <c r="BI50" s="1" cm="1">
        <f t="array" ref="BI50">IF($F50&lt;&gt;BI$2,1-_xlfn.NORM.DIST(0,INDEX(Rating,$F50)-INDEX(Rating,BI$2),10,1),"")</f>
        <v>0.53108597350302467</v>
      </c>
      <c r="BJ50" s="1" cm="1">
        <f t="array" ref="BJ50">IF($F50&lt;&gt;BJ$2,1-_xlfn.NORM.DIST(0,INDEX(Rating,$F50)-INDEX(Rating,BJ$2),10,1),"")</f>
        <v>0.48603987043724128</v>
      </c>
      <c r="BK50" s="1" cm="1">
        <f t="array" ref="BK50">IF($F50&lt;&gt;BK$2,1-_xlfn.NORM.DIST(0,INDEX(Rating,$F50)-INDEX(Rating,BK$2),10,1),"")</f>
        <v>0.60372471044253806</v>
      </c>
      <c r="BL50" s="1" cm="1">
        <f t="array" ref="BL50">IF($F50&lt;&gt;BL$2,1-_xlfn.NORM.DIST(0,INDEX(Rating,$F50)-INDEX(Rating,BL$2),10,1),"")</f>
        <v>0.34494660213243211</v>
      </c>
      <c r="BM50" s="1" cm="1">
        <f t="array" ref="BM50">IF($F50&lt;&gt;BM$2,1-_xlfn.NORM.DIST(0,INDEX(Rating,$F50)-INDEX(Rating,BM$2),10,1),"")</f>
        <v>0.73858853405513847</v>
      </c>
      <c r="BN50" s="1" cm="1">
        <f t="array" ref="BN50">IF($F50&lt;&gt;BN$2,1-_xlfn.NORM.DIST(0,INDEX(Rating,$F50)-INDEX(Rating,BN$2),10,1),"")</f>
        <v>0.5051861035695564</v>
      </c>
      <c r="BO50" s="1" cm="1">
        <f t="array" ref="BO50">IF($F50&lt;&gt;BO$2,1-_xlfn.NORM.DIST(0,INDEX(Rating,$F50)-INDEX(Rating,BO$2),10,1),"")</f>
        <v>0.69462388794267915</v>
      </c>
      <c r="BP50" s="1" cm="1">
        <f t="array" ref="BP50">IF($F50&lt;&gt;BP$2,1-_xlfn.NORM.DIST(0,INDEX(Rating,$F50)-INDEX(Rating,BP$2),10,1),"")</f>
        <v>0.75395863578744904</v>
      </c>
      <c r="BQ50" s="1" cm="1">
        <f t="array" ref="BQ50">IF($F50&lt;&gt;BQ$2,1-_xlfn.NORM.DIST(0,INDEX(Rating,$F50)-INDEX(Rating,BQ$2),10,1),"")</f>
        <v>0.33033076816399132</v>
      </c>
      <c r="BR50" s="1" cm="1">
        <f t="array" ref="BR50">IF($F50&lt;&gt;BR$2,1-_xlfn.NORM.DIST(0,INDEX(Rating,$F50)-INDEX(Rating,BR$2),10,1),"")</f>
        <v>0.84327276888397151</v>
      </c>
      <c r="BS50" s="1" cm="1">
        <f t="array" ref="BS50">IF($F50&lt;&gt;BS$2,1-_xlfn.NORM.DIST(0,INDEX(Rating,$F50)-INDEX(Rating,BS$2),10,1),"")</f>
        <v>0.58511634072019536</v>
      </c>
      <c r="BT50" s="1" cm="1">
        <f t="array" ref="BT50">IF($F50&lt;&gt;BT$2,1-_xlfn.NORM.DIST(0,INDEX(Rating,$F50)-INDEX(Rating,BT$2),10,1),"")</f>
        <v>0.66239193382412342</v>
      </c>
      <c r="BU50" s="1" cm="1">
        <f t="array" ref="BU50">IF($F50&lt;&gt;BU$2,1-_xlfn.NORM.DIST(0,INDEX(Rating,$F50)-INDEX(Rating,BU$2),10,1),"")</f>
        <v>0.30397566034627299</v>
      </c>
      <c r="BV50" s="1" cm="1">
        <f t="array" ref="BV50">IF($F50&lt;&gt;BV$2,1-_xlfn.NORM.DIST(0,INDEX(Rating,$F50)-INDEX(Rating,BV$2),10,1),"")</f>
        <v>0.90724847764324712</v>
      </c>
    </row>
    <row r="51" spans="2:74" x14ac:dyDescent="0.25">
      <c r="B51" t="s">
        <v>14</v>
      </c>
      <c r="C51">
        <v>49</v>
      </c>
      <c r="D51" s="2">
        <v>83.88</v>
      </c>
      <c r="F51">
        <v>49</v>
      </c>
      <c r="G51" s="1" cm="1">
        <f t="array" ref="G51">IF($F51&lt;&gt;G$2,1-_xlfn.NORM.DIST(0,INDEX(Rating,$F51)-INDEX(Rating,G$2),10,1),"")</f>
        <v>0.18273269359593158</v>
      </c>
      <c r="H51" s="1" cm="1">
        <f t="array" ref="H51">IF($F51&lt;&gt;H$2,1-_xlfn.NORM.DIST(0,INDEX(Rating,$F51)-INDEX(Rating,H$2),10,1),"")</f>
        <v>0.9137162171652079</v>
      </c>
      <c r="I51" s="1" cm="1">
        <f t="array" ref="I51">IF($F51&lt;&gt;I$2,1-_xlfn.NORM.DIST(0,INDEX(Rating,$F51)-INDEX(Rating,I$2),10,1),"")</f>
        <v>0.95673563706633946</v>
      </c>
      <c r="J51" s="1" cm="1">
        <f t="array" ref="J51">IF($F51&lt;&gt;J$2,1-_xlfn.NORM.DIST(0,INDEX(Rating,$F51)-INDEX(Rating,J$2),10,1),"")</f>
        <v>0.43683443691563251</v>
      </c>
      <c r="K51" s="1" cm="1">
        <f t="array" ref="K51">IF($F51&lt;&gt;K$2,1-_xlfn.NORM.DIST(0,INDEX(Rating,$F51)-INDEX(Rating,K$2),10,1),"")</f>
        <v>0.42152253186523669</v>
      </c>
      <c r="L51" s="1" cm="1">
        <f t="array" ref="L51">IF($F51&lt;&gt;L$2,1-_xlfn.NORM.DIST(0,INDEX(Rating,$F51)-INDEX(Rating,L$2),10,1),"")</f>
        <v>0.44788765370246364</v>
      </c>
      <c r="M51" s="1" cm="1">
        <f t="array" ref="M51">IF($F51&lt;&gt;M$2,1-_xlfn.NORM.DIST(0,INDEX(Rating,$F51)-INDEX(Rating,M$2),10,1),"")</f>
        <v>0.62513674360900073</v>
      </c>
      <c r="N51" s="1" cm="1">
        <f t="array" ref="N51">IF($F51&lt;&gt;N$2,1-_xlfn.NORM.DIST(0,INDEX(Rating,$F51)-INDEX(Rating,N$2),10,1),"")</f>
        <v>0.45224157397941611</v>
      </c>
      <c r="O51" s="1" cm="1">
        <f t="array" ref="O51">IF($F51&lt;&gt;O$2,1-_xlfn.NORM.DIST(0,INDEX(Rating,$F51)-INDEX(Rating,O$2),10,1),"")</f>
        <v>0.67003144633940603</v>
      </c>
      <c r="P51" s="1" cm="1">
        <f t="array" ref="P51">IF($F51&lt;&gt;P$2,1-_xlfn.NORM.DIST(0,INDEX(Rating,$F51)-INDEX(Rating,P$2),10,1),"")</f>
        <v>0.35383023332727614</v>
      </c>
      <c r="Q51" s="1" cm="1">
        <f t="array" ref="Q51">IF($F51&lt;&gt;Q$2,1-_xlfn.NORM.DIST(0,INDEX(Rating,$F51)-INDEX(Rating,Q$2),10,1),"")</f>
        <v>0.5251167478386729</v>
      </c>
      <c r="R51" s="1" cm="1">
        <f t="array" ref="R51">IF($F51&lt;&gt;R$2,1-_xlfn.NORM.DIST(0,INDEX(Rating,$F51)-INDEX(Rating,R$2),10,1),"")</f>
        <v>0.36392009174717455</v>
      </c>
      <c r="S51" s="1" cm="1">
        <f t="array" ref="S51">IF($F51&lt;&gt;S$2,1-_xlfn.NORM.DIST(0,INDEX(Rating,$F51)-INDEX(Rating,S$2),10,1),"")</f>
        <v>0.77246821958255629</v>
      </c>
      <c r="T51" s="1" cm="1">
        <f t="array" ref="T51">IF($F51&lt;&gt;T$2,1-_xlfn.NORM.DIST(0,INDEX(Rating,$F51)-INDEX(Rating,T$2),10,1),"")</f>
        <v>0.5596176923702425</v>
      </c>
      <c r="U51" s="1" cm="1">
        <f t="array" ref="U51">IF($F51&lt;&gt;U$2,1-_xlfn.NORM.DIST(0,INDEX(Rating,$F51)-INDEX(Rating,U$2),10,1),"")</f>
        <v>0.49042630435396906</v>
      </c>
      <c r="V51" s="1" cm="1">
        <f t="array" ref="V51">IF($F51&lt;&gt;V$2,1-_xlfn.NORM.DIST(0,INDEX(Rating,$F51)-INDEX(Rating,V$2),10,1),"")</f>
        <v>0.27491996654067696</v>
      </c>
      <c r="W51" s="1" cm="1">
        <f t="array" ref="W51">IF($F51&lt;&gt;W$2,1-_xlfn.NORM.DIST(0,INDEX(Rating,$F51)-INDEX(Rating,W$2),10,1),"")</f>
        <v>0.7754750687713986</v>
      </c>
      <c r="X51" s="1" cm="1">
        <f t="array" ref="X51">IF($F51&lt;&gt;X$2,1-_xlfn.NORM.DIST(0,INDEX(Rating,$F51)-INDEX(Rating,X$2),10,1),"")</f>
        <v>0.2987496679726146</v>
      </c>
      <c r="Y51" s="1" cm="1">
        <f t="array" ref="Y51">IF($F51&lt;&gt;Y$2,1-_xlfn.NORM.DIST(0,INDEX(Rating,$F51)-INDEX(Rating,Y$2),10,1),"")</f>
        <v>0.96862791165313467</v>
      </c>
      <c r="Z51" s="1" cm="1">
        <f t="array" ref="Z51">IF($F51&lt;&gt;Z$2,1-_xlfn.NORM.DIST(0,INDEX(Rating,$F51)-INDEX(Rating,Z$2),10,1),"")</f>
        <v>0.97735763423687294</v>
      </c>
      <c r="AA51" s="1" cm="1">
        <f t="array" ref="AA51">IF($F51&lt;&gt;AA$2,1-_xlfn.NORM.DIST(0,INDEX(Rating,$F51)-INDEX(Rating,AA$2),10,1),"")</f>
        <v>0.39550473090744576</v>
      </c>
      <c r="AB51" s="1" cm="1">
        <f t="array" ref="AB51">IF($F51&lt;&gt;AB$2,1-_xlfn.NORM.DIST(0,INDEX(Rating,$F51)-INDEX(Rating,AB$2),10,1),"")</f>
        <v>0.50877602223066165</v>
      </c>
      <c r="AC51" s="1" cm="1">
        <f t="array" ref="AC51">IF($F51&lt;&gt;AC$2,1-_xlfn.NORM.DIST(0,INDEX(Rating,$F51)-INDEX(Rating,AC$2),10,1),"")</f>
        <v>0.36467135736874634</v>
      </c>
      <c r="AD51" s="1" cm="1">
        <f t="array" ref="AD51">IF($F51&lt;&gt;AD$2,1-_xlfn.NORM.DIST(0,INDEX(Rating,$F51)-INDEX(Rating,AD$2),10,1),"")</f>
        <v>0.63269513491839424</v>
      </c>
      <c r="AE51" s="1" cm="1">
        <f t="array" ref="AE51">IF($F51&lt;&gt;AE$2,1-_xlfn.NORM.DIST(0,INDEX(Rating,$F51)-INDEX(Rating,AE$2),10,1),"")</f>
        <v>0.29459851621569788</v>
      </c>
      <c r="AF51" s="1" cm="1">
        <f t="array" ref="AF51">IF($F51&lt;&gt;AF$2,1-_xlfn.NORM.DIST(0,INDEX(Rating,$F51)-INDEX(Rating,AF$2),10,1),"")</f>
        <v>0.74086032229447274</v>
      </c>
      <c r="AG51" s="1" cm="1">
        <f t="array" ref="AG51">IF($F51&lt;&gt;AG$2,1-_xlfn.NORM.DIST(0,INDEX(Rating,$F51)-INDEX(Rating,AG$2),10,1),"")</f>
        <v>0.4180049292493816</v>
      </c>
      <c r="AH51" s="1" cm="1">
        <f t="array" ref="AH51">IF($F51&lt;&gt;AH$2,1-_xlfn.NORM.DIST(0,INDEX(Rating,$F51)-INDEX(Rating,AH$2),10,1),"")</f>
        <v>0.49042630435396906</v>
      </c>
      <c r="AI51" s="1" cm="1">
        <f t="array" ref="AI51">IF($F51&lt;&gt;AI$2,1-_xlfn.NORM.DIST(0,INDEX(Rating,$F51)-INDEX(Rating,AI$2),10,1),"")</f>
        <v>0.44196069421361162</v>
      </c>
      <c r="AJ51" s="1" cm="1">
        <f t="array" ref="AJ51">IF($F51&lt;&gt;AJ$2,1-_xlfn.NORM.DIST(0,INDEX(Rating,$F51)-INDEX(Rating,AJ$2),10,1),"")</f>
        <v>0.82016655254706938</v>
      </c>
      <c r="AK51" s="1" cm="1">
        <f t="array" ref="AK51">IF($F51&lt;&gt;AK$2,1-_xlfn.NORM.DIST(0,INDEX(Rating,$F51)-INDEX(Rating,AK$2),10,1),"")</f>
        <v>0.45818790436029488</v>
      </c>
      <c r="AL51" s="1" cm="1">
        <f t="array" ref="AL51">IF($F51&lt;&gt;AL$2,1-_xlfn.NORM.DIST(0,INDEX(Rating,$F51)-INDEX(Rating,AL$2),10,1),"")</f>
        <v>0.49042630435396906</v>
      </c>
      <c r="AM51" s="1" cm="1">
        <f t="array" ref="AM51">IF($F51&lt;&gt;AM$2,1-_xlfn.NORM.DIST(0,INDEX(Rating,$F51)-INDEX(Rating,AM$2),10,1),"")</f>
        <v>0.35830244216429707</v>
      </c>
      <c r="AN51" s="1" cm="1">
        <f t="array" ref="AN51">IF($F51&lt;&gt;AN$2,1-_xlfn.NORM.DIST(0,INDEX(Rating,$F51)-INDEX(Rating,AN$2),10,1),"")</f>
        <v>0.76238641027269571</v>
      </c>
      <c r="AO51" s="1" cm="1">
        <f t="array" ref="AO51">IF($F51&lt;&gt;AO$2,1-_xlfn.NORM.DIST(0,INDEX(Rating,$F51)-INDEX(Rating,AO$2),10,1),"")</f>
        <v>0.21272551566012454</v>
      </c>
      <c r="AP51" s="1" cm="1">
        <f t="array" ref="AP51">IF($F51&lt;&gt;AP$2,1-_xlfn.NORM.DIST(0,INDEX(Rating,$F51)-INDEX(Rating,AP$2),10,1),"")</f>
        <v>0.86991724033775064</v>
      </c>
      <c r="AQ51" s="1" cm="1">
        <f t="array" ref="AQ51">IF($F51&lt;&gt;AQ$2,1-_xlfn.NORM.DIST(0,INDEX(Rating,$F51)-INDEX(Rating,AQ$2),10,1),"")</f>
        <v>0.46136319722522667</v>
      </c>
      <c r="AR51" s="1" cm="1">
        <f t="array" ref="AR51">IF($F51&lt;&gt;AR$2,1-_xlfn.NORM.DIST(0,INDEX(Rating,$F51)-INDEX(Rating,AR$2),10,1),"")</f>
        <v>0.44275023481823006</v>
      </c>
      <c r="AS51" s="1" cm="1">
        <f t="array" ref="AS51">IF($F51&lt;&gt;AS$2,1-_xlfn.NORM.DIST(0,INDEX(Rating,$F51)-INDEX(Rating,AS$2),10,1),"")</f>
        <v>0.48803352658588683</v>
      </c>
      <c r="AT51" s="1" cm="1">
        <f t="array" ref="AT51">IF($F51&lt;&gt;AT$2,1-_xlfn.NORM.DIST(0,INDEX(Rating,$F51)-INDEX(Rating,AT$2),10,1),"")</f>
        <v>0.57847746813476286</v>
      </c>
      <c r="AU51" s="1" cm="1">
        <f t="array" ref="AU51">IF($F51&lt;&gt;AU$2,1-_xlfn.NORM.DIST(0,INDEX(Rating,$F51)-INDEX(Rating,AU$2),10,1),"")</f>
        <v>0.40788070288413092</v>
      </c>
      <c r="AV51" s="1" cm="1">
        <f t="array" ref="AV51">IF($F51&lt;&gt;AV$2,1-_xlfn.NORM.DIST(0,INDEX(Rating,$F51)-INDEX(Rating,AV$2),10,1),"")</f>
        <v>0.6098775876176975</v>
      </c>
      <c r="AW51" s="1" cm="1">
        <f t="array" ref="AW51">IF($F51&lt;&gt;AW$2,1-_xlfn.NORM.DIST(0,INDEX(Rating,$F51)-INDEX(Rating,AW$2),10,1),"")</f>
        <v>0.47846758212161</v>
      </c>
      <c r="AX51" s="1" cm="1">
        <f t="array" ref="AX51">IF($F51&lt;&gt;AX$2,1-_xlfn.NORM.DIST(0,INDEX(Rating,$F51)-INDEX(Rating,AX$2),10,1),"")</f>
        <v>0.56434707306510534</v>
      </c>
      <c r="AY51" s="1" cm="1">
        <f t="array" ref="AY51">IF($F51&lt;&gt;AY$2,1-_xlfn.NORM.DIST(0,INDEX(Rating,$F51)-INDEX(Rating,AY$2),10,1),"")</f>
        <v>0.59250751066841867</v>
      </c>
      <c r="AZ51" s="1" cm="1">
        <f t="array" ref="AZ51">IF($F51&lt;&gt;AZ$2,1-_xlfn.NORM.DIST(0,INDEX(Rating,$F51)-INDEX(Rating,AZ$2),10,1),"")</f>
        <v>0.39666072109449291</v>
      </c>
      <c r="BA51" s="1" cm="1">
        <f t="array" ref="BA51">IF($F51&lt;&gt;BA$2,1-_xlfn.NORM.DIST(0,INDEX(Rating,$F51)-INDEX(Rating,BA$2),10,1),"")</f>
        <v>0.85948312193306486</v>
      </c>
      <c r="BB51" s="1" cm="1">
        <f t="array" ref="BB51">IF($F51&lt;&gt;BB$2,1-_xlfn.NORM.DIST(0,INDEX(Rating,$F51)-INDEX(Rating,BB$2),10,1),"")</f>
        <v>0.41293557735178532</v>
      </c>
      <c r="BC51" s="1" t="str" cm="1">
        <f t="array" ref="BC51">IF($F51&lt;&gt;BC$2,1-_xlfn.NORM.DIST(0,INDEX(Rating,$F51)-INDEX(Rating,BC$2),10,1),"")</f>
        <v/>
      </c>
      <c r="BD51" s="1" cm="1">
        <f t="array" ref="BD51">IF($F51&lt;&gt;BD$2,1-_xlfn.NORM.DIST(0,INDEX(Rating,$F51)-INDEX(Rating,BD$2),10,1),"")</f>
        <v>0.2552690655772768</v>
      </c>
      <c r="BE51" s="1" cm="1">
        <f t="array" ref="BE51">IF($F51&lt;&gt;BE$2,1-_xlfn.NORM.DIST(0,INDEX(Rating,$F51)-INDEX(Rating,BE$2),10,1),"")</f>
        <v>0.7808301702066226</v>
      </c>
      <c r="BF51" s="1" cm="1">
        <f t="array" ref="BF51">IF($F51&lt;&gt;BF$2,1-_xlfn.NORM.DIST(0,INDEX(Rating,$F51)-INDEX(Rating,BF$2),10,1),"")</f>
        <v>0.27192545607022112</v>
      </c>
      <c r="BG51" s="1" cm="1">
        <f t="array" ref="BG51">IF($F51&lt;&gt;BG$2,1-_xlfn.NORM.DIST(0,INDEX(Rating,$F51)-INDEX(Rating,BG$2),10,1),"")</f>
        <v>0.93162455318383819</v>
      </c>
      <c r="BH51" s="1" cm="1">
        <f t="array" ref="BH51">IF($F51&lt;&gt;BH$2,1-_xlfn.NORM.DIST(0,INDEX(Rating,$F51)-INDEX(Rating,BH$2),10,1),"")</f>
        <v>0.42543832559014161</v>
      </c>
      <c r="BI51" s="1" cm="1">
        <f t="array" ref="BI51">IF($F51&lt;&gt;BI$2,1-_xlfn.NORM.DIST(0,INDEX(Rating,$F51)-INDEX(Rating,BI$2),10,1),"")</f>
        <v>0.44354000284321315</v>
      </c>
      <c r="BJ51" s="1" cm="1">
        <f t="array" ref="BJ51">IF($F51&lt;&gt;BJ$2,1-_xlfn.NORM.DIST(0,INDEX(Rating,$F51)-INDEX(Rating,BJ$2),10,1),"")</f>
        <v>0.3993615496156171</v>
      </c>
      <c r="BK51" s="1" cm="1">
        <f t="array" ref="BK51">IF($F51&lt;&gt;BK$2,1-_xlfn.NORM.DIST(0,INDEX(Rating,$F51)-INDEX(Rating,BK$2),10,1),"")</f>
        <v>0.51714923307248772</v>
      </c>
      <c r="BL51" s="1" cm="1">
        <f t="array" ref="BL51">IF($F51&lt;&gt;BL$2,1-_xlfn.NORM.DIST(0,INDEX(Rating,$F51)-INDEX(Rating,BL$2),10,1),"")</f>
        <v>0.26795817944298517</v>
      </c>
      <c r="BM51" s="1" cm="1">
        <f t="array" ref="BM51">IF($F51&lt;&gt;BM$2,1-_xlfn.NORM.DIST(0,INDEX(Rating,$F51)-INDEX(Rating,BM$2),10,1),"")</f>
        <v>0.66239193382412342</v>
      </c>
      <c r="BN51" s="1" cm="1">
        <f t="array" ref="BN51">IF($F51&lt;&gt;BN$2,1-_xlfn.NORM.DIST(0,INDEX(Rating,$F51)-INDEX(Rating,BN$2),10,1),"")</f>
        <v>0.4180049292493816</v>
      </c>
      <c r="BO51" s="1" cm="1">
        <f t="array" ref="BO51">IF($F51&lt;&gt;BO$2,1-_xlfn.NORM.DIST(0,INDEX(Rating,$F51)-INDEX(Rating,BO$2),10,1),"")</f>
        <v>0.613709311222006</v>
      </c>
      <c r="BP51" s="1" cm="1">
        <f t="array" ref="BP51">IF($F51&lt;&gt;BP$2,1-_xlfn.NORM.DIST(0,INDEX(Rating,$F51)-INDEX(Rating,BP$2),10,1),"")</f>
        <v>0.67975006096419166</v>
      </c>
      <c r="BQ51" s="1" cm="1">
        <f t="array" ref="BQ51">IF($F51&lt;&gt;BQ$2,1-_xlfn.NORM.DIST(0,INDEX(Rating,$F51)-INDEX(Rating,BQ$2),10,1),"")</f>
        <v>0.2549478843299573</v>
      </c>
      <c r="BR51" s="1" cm="1">
        <f t="array" ref="BR51">IF($F51&lt;&gt;BR$2,1-_xlfn.NORM.DIST(0,INDEX(Rating,$F51)-INDEX(Rating,BR$2),10,1),"")</f>
        <v>0.78465164705805057</v>
      </c>
      <c r="BS51" s="1" cm="1">
        <f t="array" ref="BS51">IF($F51&lt;&gt;BS$2,1-_xlfn.NORM.DIST(0,INDEX(Rating,$F51)-INDEX(Rating,BS$2),10,1),"")</f>
        <v>0.49800529690925877</v>
      </c>
      <c r="BT51" s="1" cm="1">
        <f t="array" ref="BT51">IF($F51&lt;&gt;BT$2,1-_xlfn.NORM.DIST(0,INDEX(Rating,$F51)-INDEX(Rating,BT$2),10,1),"")</f>
        <v>0.5788686277034345</v>
      </c>
      <c r="BU51" s="1" cm="1">
        <f t="array" ref="BU51">IF($F51&lt;&gt;BU$2,1-_xlfn.NORM.DIST(0,INDEX(Rating,$F51)-INDEX(Rating,BU$2),10,1),"")</f>
        <v>0.23177921469740448</v>
      </c>
      <c r="BV51" s="1" cm="1">
        <f t="array" ref="BV51">IF($F51&lt;&gt;BV$2,1-_xlfn.NORM.DIST(0,INDEX(Rating,$F51)-INDEX(Rating,BV$2),10,1),"")</f>
        <v>0.86520343115514864</v>
      </c>
    </row>
    <row r="52" spans="2:74" x14ac:dyDescent="0.25">
      <c r="B52" t="s">
        <v>15</v>
      </c>
      <c r="C52">
        <v>50</v>
      </c>
      <c r="D52" s="2">
        <v>90.46</v>
      </c>
      <c r="F52">
        <v>50</v>
      </c>
      <c r="G52" s="1" cm="1">
        <f t="array" ref="G52">IF($F52&lt;&gt;G$2,1-_xlfn.NORM.DIST(0,INDEX(Rating,$F52)-INDEX(Rating,G$2),10,1),"")</f>
        <v>0.40245411203690329</v>
      </c>
      <c r="H52" s="1" cm="1">
        <f t="array" ref="H52">IF($F52&lt;&gt;H$2,1-_xlfn.NORM.DIST(0,INDEX(Rating,$F52)-INDEX(Rating,H$2),10,1),"")</f>
        <v>0.97841182406980765</v>
      </c>
      <c r="I52" s="1" cm="1">
        <f t="array" ref="I52">IF($F52&lt;&gt;I$2,1-_xlfn.NORM.DIST(0,INDEX(Rating,$F52)-INDEX(Rating,I$2),10,1),"")</f>
        <v>0.99115395464265443</v>
      </c>
      <c r="J52" s="1" cm="1">
        <f t="array" ref="J52">IF($F52&lt;&gt;J$2,1-_xlfn.NORM.DIST(0,INDEX(Rating,$F52)-INDEX(Rating,J$2),10,1),"")</f>
        <v>0.69111030797494533</v>
      </c>
      <c r="K52" s="1" cm="1">
        <f t="array" ref="K52">IF($F52&lt;&gt;K$2,1-_xlfn.NORM.DIST(0,INDEX(Rating,$F52)-INDEX(Rating,K$2),10,1),"")</f>
        <v>0.67724188974965216</v>
      </c>
      <c r="L52" s="1" cm="1">
        <f t="array" ref="L52">IF($F52&lt;&gt;L$2,1-_xlfn.NORM.DIST(0,INDEX(Rating,$F52)-INDEX(Rating,L$2),10,1),"")</f>
        <v>0.7009032057620852</v>
      </c>
      <c r="M52" s="1" cm="1">
        <f t="array" ref="M52">IF($F52&lt;&gt;M$2,1-_xlfn.NORM.DIST(0,INDEX(Rating,$F52)-INDEX(Rating,M$2),10,1),"")</f>
        <v>0.8357154238164004</v>
      </c>
      <c r="N52" s="1" cm="1">
        <f t="array" ref="N52">IF($F52&lt;&gt;N$2,1-_xlfn.NORM.DIST(0,INDEX(Rating,$F52)-INDEX(Rating,N$2),10,1),"")</f>
        <v>0.70471147570400983</v>
      </c>
      <c r="O52" s="1" cm="1">
        <f t="array" ref="O52">IF($F52&lt;&gt;O$2,1-_xlfn.NORM.DIST(0,INDEX(Rating,$F52)-INDEX(Rating,O$2),10,1),"")</f>
        <v>0.86389775536405011</v>
      </c>
      <c r="P52" s="1" cm="1">
        <f t="array" ref="P52">IF($F52&lt;&gt;P$2,1-_xlfn.NORM.DIST(0,INDEX(Rating,$F52)-INDEX(Rating,P$2),10,1),"")</f>
        <v>0.6114115814984985</v>
      </c>
      <c r="Q52" s="1" cm="1">
        <f t="array" ref="Q52">IF($F52&lt;&gt;Q$2,1-_xlfn.NORM.DIST(0,INDEX(Rating,$F52)-INDEX(Rating,Q$2),10,1),"")</f>
        <v>0.76454524263007761</v>
      </c>
      <c r="R52" s="1" cm="1">
        <f t="array" ref="R52">IF($F52&lt;&gt;R$2,1-_xlfn.NORM.DIST(0,INDEX(Rating,$F52)-INDEX(Rating,R$2),10,1),"")</f>
        <v>0.62171952182201906</v>
      </c>
      <c r="S52" s="1" cm="1">
        <f t="array" ref="S52">IF($F52&lt;&gt;S$2,1-_xlfn.NORM.DIST(0,INDEX(Rating,$F52)-INDEX(Rating,S$2),10,1),"")</f>
        <v>0.91998936086396632</v>
      </c>
      <c r="T52" s="1" cm="1">
        <f t="array" ref="T52">IF($F52&lt;&gt;T$2,1-_xlfn.NORM.DIST(0,INDEX(Rating,$F52)-INDEX(Rating,T$2),10,1),"")</f>
        <v>0.79045470892892911</v>
      </c>
      <c r="U52" s="1" cm="1">
        <f t="array" ref="U52">IF($F52&lt;&gt;U$2,1-_xlfn.NORM.DIST(0,INDEX(Rating,$F52)-INDEX(Rating,U$2),10,1),"")</f>
        <v>0.7369595889434406</v>
      </c>
      <c r="V52" s="1" cm="1">
        <f t="array" ref="V52">IF($F52&lt;&gt;V$2,1-_xlfn.NORM.DIST(0,INDEX(Rating,$F52)-INDEX(Rating,V$2),10,1),"")</f>
        <v>0.52392218265410662</v>
      </c>
      <c r="W52" s="1" cm="1">
        <f t="array" ref="W52">IF($F52&lt;&gt;W$2,1-_xlfn.NORM.DIST(0,INDEX(Rating,$F52)-INDEX(Rating,W$2),10,1),"")</f>
        <v>0.92146575198295178</v>
      </c>
      <c r="X52" s="1" cm="1">
        <f t="array" ref="X52">IF($F52&lt;&gt;X$2,1-_xlfn.NORM.DIST(0,INDEX(Rating,$F52)-INDEX(Rating,X$2),10,1),"")</f>
        <v>0.55171678665456103</v>
      </c>
      <c r="Y52" s="1" cm="1">
        <f t="array" ref="Y52">IF($F52&lt;&gt;Y$2,1-_xlfn.NORM.DIST(0,INDEX(Rating,$F52)-INDEX(Rating,Y$2),10,1),"")</f>
        <v>0.9941155671646319</v>
      </c>
      <c r="Z52" s="1" cm="1">
        <f t="array" ref="Z52">IF($F52&lt;&gt;Z$2,1-_xlfn.NORM.DIST(0,INDEX(Rating,$F52)-INDEX(Rating,Z$2),10,1),"")</f>
        <v>0.99609296742514719</v>
      </c>
      <c r="AA52" s="1" cm="1">
        <f t="array" ref="AA52">IF($F52&lt;&gt;AA$2,1-_xlfn.NORM.DIST(0,INDEX(Rating,$F52)-INDEX(Rating,AA$2),10,1),"")</f>
        <v>0.65284025930690381</v>
      </c>
      <c r="AB52" s="1" cm="1">
        <f t="array" ref="AB52">IF($F52&lt;&gt;AB$2,1-_xlfn.NORM.DIST(0,INDEX(Rating,$F52)-INDEX(Rating,AB$2),10,1),"")</f>
        <v>0.75174776954642941</v>
      </c>
      <c r="AC52" s="1" cm="1">
        <f t="array" ref="AC52">IF($F52&lt;&gt;AC$2,1-_xlfn.NORM.DIST(0,INDEX(Rating,$F52)-INDEX(Rating,AC$2),10,1),"")</f>
        <v>0.62247973833316128</v>
      </c>
      <c r="AD52" s="1" cm="1">
        <f t="array" ref="AD52">IF($F52&lt;&gt;AD$2,1-_xlfn.NORM.DIST(0,INDEX(Rating,$F52)-INDEX(Rating,AD$2),10,1),"")</f>
        <v>0.84061774502835951</v>
      </c>
      <c r="AE52" s="1" cm="1">
        <f t="array" ref="AE52">IF($F52&lt;&gt;AE$2,1-_xlfn.NORM.DIST(0,INDEX(Rating,$F52)-INDEX(Rating,AE$2),10,1),"")</f>
        <v>0.546966171058342</v>
      </c>
      <c r="AF52" s="1" cm="1">
        <f t="array" ref="AF52">IF($F52&lt;&gt;AF$2,1-_xlfn.NORM.DIST(0,INDEX(Rating,$F52)-INDEX(Rating,AF$2),10,1),"")</f>
        <v>0.90388320881360307</v>
      </c>
      <c r="AG52" s="1" cm="1">
        <f t="array" ref="AG52">IF($F52&lt;&gt;AG$2,1-_xlfn.NORM.DIST(0,INDEX(Rating,$F52)-INDEX(Rating,AG$2),10,1),"")</f>
        <v>0.67400522550807362</v>
      </c>
      <c r="AH52" s="1" cm="1">
        <f t="array" ref="AH52">IF($F52&lt;&gt;AH$2,1-_xlfn.NORM.DIST(0,INDEX(Rating,$F52)-INDEX(Rating,AH$2),10,1),"")</f>
        <v>0.7369595889434406</v>
      </c>
      <c r="AI52" s="1" cm="1">
        <f t="array" ref="AI52">IF($F52&lt;&gt;AI$2,1-_xlfn.NORM.DIST(0,INDEX(Rating,$F52)-INDEX(Rating,AI$2),10,1),"")</f>
        <v>0.69567449521669544</v>
      </c>
      <c r="AJ52" s="1" cm="1">
        <f t="array" ref="AJ52">IF($F52&lt;&gt;AJ$2,1-_xlfn.NORM.DIST(0,INDEX(Rating,$F52)-INDEX(Rating,AJ$2),10,1),"")</f>
        <v>0.94225627528071387</v>
      </c>
      <c r="AK52" s="1" cm="1">
        <f t="array" ref="AK52">IF($F52&lt;&gt;AK$2,1-_xlfn.NORM.DIST(0,INDEX(Rating,$F52)-INDEX(Rating,AK$2),10,1),"")</f>
        <v>0.70986829491597325</v>
      </c>
      <c r="AL52" s="1" cm="1">
        <f t="array" ref="AL52">IF($F52&lt;&gt;AL$2,1-_xlfn.NORM.DIST(0,INDEX(Rating,$F52)-INDEX(Rating,AL$2),10,1),"")</f>
        <v>0.7369595889434406</v>
      </c>
      <c r="AM52" s="1" cm="1">
        <f t="array" ref="AM52">IF($F52&lt;&gt;AM$2,1-_xlfn.NORM.DIST(0,INDEX(Rating,$F52)-INDEX(Rating,AM$2),10,1),"")</f>
        <v>0.616003060146465</v>
      </c>
      <c r="AN52" s="1" cm="1">
        <f t="array" ref="AN52">IF($F52&lt;&gt;AN$2,1-_xlfn.NORM.DIST(0,INDEX(Rating,$F52)-INDEX(Rating,AN$2),10,1),"")</f>
        <v>0.91496828109343631</v>
      </c>
      <c r="AO52" s="1" cm="1">
        <f t="array" ref="AO52">IF($F52&lt;&gt;AO$2,1-_xlfn.NORM.DIST(0,INDEX(Rating,$F52)-INDEX(Rating,AO$2),10,1),"")</f>
        <v>0.44472507452399168</v>
      </c>
      <c r="AP52" s="1" cm="1">
        <f t="array" ref="AP52">IF($F52&lt;&gt;AP$2,1-_xlfn.NORM.DIST(0,INDEX(Rating,$F52)-INDEX(Rating,AP$2),10,1),"")</f>
        <v>0.96278816742029949</v>
      </c>
      <c r="AQ52" s="1" cm="1">
        <f t="array" ref="AQ52">IF($F52&lt;&gt;AQ$2,1-_xlfn.NORM.DIST(0,INDEX(Rating,$F52)-INDEX(Rating,AQ$2),10,1),"")</f>
        <v>0.7126012314077883</v>
      </c>
      <c r="AR52" s="1" cm="1">
        <f t="array" ref="AR52">IF($F52&lt;&gt;AR$2,1-_xlfn.NORM.DIST(0,INDEX(Rating,$F52)-INDEX(Rating,AR$2),10,1),"")</f>
        <v>0.6963740046666036</v>
      </c>
      <c r="AS52" s="1" cm="1">
        <f t="array" ref="AS52">IF($F52&lt;&gt;AS$2,1-_xlfn.NORM.DIST(0,INDEX(Rating,$F52)-INDEX(Rating,AS$2),10,1),"")</f>
        <v>0.73499803000615405</v>
      </c>
      <c r="AT52" s="1" cm="1">
        <f t="array" ref="AT52">IF($F52&lt;&gt;AT$2,1-_xlfn.NORM.DIST(0,INDEX(Rating,$F52)-INDEX(Rating,AT$2),10,1),"")</f>
        <v>0.80400111027731147</v>
      </c>
      <c r="AU52" s="1" cm="1">
        <f t="array" ref="AU52">IF($F52&lt;&gt;AU$2,1-_xlfn.NORM.DIST(0,INDEX(Rating,$F52)-INDEX(Rating,AU$2),10,1),"")</f>
        <v>0.66458166262983043</v>
      </c>
      <c r="AV52" s="1" cm="1">
        <f t="array" ref="AV52">IF($F52&lt;&gt;AV$2,1-_xlfn.NORM.DIST(0,INDEX(Rating,$F52)-INDEX(Rating,AV$2),10,1),"")</f>
        <v>0.82562072104058537</v>
      </c>
      <c r="AW52" s="1" cm="1">
        <f t="array" ref="AW52">IF($F52&lt;&gt;AW$2,1-_xlfn.NORM.DIST(0,INDEX(Rating,$F52)-INDEX(Rating,AW$2),10,1),"")</f>
        <v>0.72707817891421911</v>
      </c>
      <c r="AX52" s="1" cm="1">
        <f t="array" ref="AX52">IF($F52&lt;&gt;AX$2,1-_xlfn.NORM.DIST(0,INDEX(Rating,$F52)-INDEX(Rating,AX$2),10,1),"")</f>
        <v>0.79389194641418659</v>
      </c>
      <c r="AY52" s="1" cm="1">
        <f t="array" ref="AY52">IF($F52&lt;&gt;AY$2,1-_xlfn.NORM.DIST(0,INDEX(Rating,$F52)-INDEX(Rating,AY$2),10,1),"")</f>
        <v>0.81380353380257553</v>
      </c>
      <c r="AZ52" s="1" cm="1">
        <f t="array" ref="AZ52">IF($F52&lt;&gt;AZ$2,1-_xlfn.NORM.DIST(0,INDEX(Rating,$F52)-INDEX(Rating,AZ$2),10,1),"")</f>
        <v>0.65394748588881813</v>
      </c>
      <c r="BA52" s="1" cm="1">
        <f t="array" ref="BA52">IF($F52&lt;&gt;BA$2,1-_xlfn.NORM.DIST(0,INDEX(Rating,$F52)-INDEX(Rating,BA$2),10,1),"")</f>
        <v>0.95871808271857561</v>
      </c>
      <c r="BB52" s="1" cm="1">
        <f t="array" ref="BB52">IF($F52&lt;&gt;BB$2,1-_xlfn.NORM.DIST(0,INDEX(Rating,$F52)-INDEX(Rating,BB$2),10,1),"")</f>
        <v>0.66930685828554881</v>
      </c>
      <c r="BC52" s="1" cm="1">
        <f t="array" ref="BC52">IF($F52&lt;&gt;BC$2,1-_xlfn.NORM.DIST(0,INDEX(Rating,$F52)-INDEX(Rating,BC$2),10,1),"")</f>
        <v>0.7447309344227232</v>
      </c>
      <c r="BD52" s="1" t="str" cm="1">
        <f t="array" ref="BD52">IF($F52&lt;&gt;BD$2,1-_xlfn.NORM.DIST(0,INDEX(Rating,$F52)-INDEX(Rating,BD$2),10,1),"")</f>
        <v/>
      </c>
      <c r="BE52" s="1" cm="1">
        <f t="array" ref="BE52">IF($F52&lt;&gt;BE$2,1-_xlfn.NORM.DIST(0,INDEX(Rating,$F52)-INDEX(Rating,BE$2),10,1),"")</f>
        <v>0.924071081338524</v>
      </c>
      <c r="BF52" s="1" cm="1">
        <f t="array" ref="BF52">IF($F52&lt;&gt;BF$2,1-_xlfn.NORM.DIST(0,INDEX(Rating,$F52)-INDEX(Rating,BF$2),10,1),"")</f>
        <v>0.52033723972513024</v>
      </c>
      <c r="BG52" s="1" cm="1">
        <f t="array" ref="BG52">IF($F52&lt;&gt;BG$2,1-_xlfn.NORM.DIST(0,INDEX(Rating,$F52)-INDEX(Rating,BG$2),10,1),"")</f>
        <v>0.98406351065215258</v>
      </c>
      <c r="BH52" s="1" cm="1">
        <f t="array" ref="BH52">IF($F52&lt;&gt;BH$2,1-_xlfn.NORM.DIST(0,INDEX(Rating,$F52)-INDEX(Rating,BH$2),10,1),"")</f>
        <v>0.68082249121744387</v>
      </c>
      <c r="BI52" s="1" cm="1">
        <f t="array" ref="BI52">IF($F52&lt;&gt;BI$2,1-_xlfn.NORM.DIST(0,INDEX(Rating,$F52)-INDEX(Rating,BI$2),10,1),"")</f>
        <v>0.6970727953905248</v>
      </c>
      <c r="BJ52" s="1" cm="1">
        <f t="array" ref="BJ52">IF($F52&lt;&gt;BJ$2,1-_xlfn.NORM.DIST(0,INDEX(Rating,$F52)-INDEX(Rating,BJ$2),10,1),"")</f>
        <v>0.65652588775433351</v>
      </c>
      <c r="BK52" s="1" cm="1">
        <f t="array" ref="BK52">IF($F52&lt;&gt;BK$2,1-_xlfn.NORM.DIST(0,INDEX(Rating,$F52)-INDEX(Rating,BK$2),10,1),"")</f>
        <v>0.7583484923948981</v>
      </c>
      <c r="BL52" s="1" cm="1">
        <f t="array" ref="BL52">IF($F52&lt;&gt;BL$2,1-_xlfn.NORM.DIST(0,INDEX(Rating,$F52)-INDEX(Rating,BL$2),10,1),"")</f>
        <v>0.51555480569249401</v>
      </c>
      <c r="BM52" s="1" cm="1">
        <f t="array" ref="BM52">IF($F52&lt;&gt;BM$2,1-_xlfn.NORM.DIST(0,INDEX(Rating,$F52)-INDEX(Rating,BM$2),10,1),"")</f>
        <v>0.85925986715373792</v>
      </c>
      <c r="BN52" s="1" cm="1">
        <f t="array" ref="BN52">IF($F52&lt;&gt;BN$2,1-_xlfn.NORM.DIST(0,INDEX(Rating,$F52)-INDEX(Rating,BN$2),10,1),"")</f>
        <v>0.67400522550807362</v>
      </c>
      <c r="BO52" s="1" cm="1">
        <f t="array" ref="BO52">IF($F52&lt;&gt;BO$2,1-_xlfn.NORM.DIST(0,INDEX(Rating,$F52)-INDEX(Rating,BO$2),10,1),"")</f>
        <v>0.82818061053282199</v>
      </c>
      <c r="BP52" s="1" cm="1">
        <f t="array" ref="BP52">IF($F52&lt;&gt;BP$2,1-_xlfn.NORM.DIST(0,INDEX(Rating,$F52)-INDEX(Rating,BP$2),10,1),"")</f>
        <v>0.86970548286319116</v>
      </c>
      <c r="BQ52" s="1" cm="1">
        <f t="array" ref="BQ52">IF($F52&lt;&gt;BQ$2,1-_xlfn.NORM.DIST(0,INDEX(Rating,$F52)-INDEX(Rating,BQ$2),10,1),"")</f>
        <v>0.49960105778608876</v>
      </c>
      <c r="BR52" s="1" cm="1">
        <f t="array" ref="BR52">IF($F52&lt;&gt;BR$2,1-_xlfn.NORM.DIST(0,INDEX(Rating,$F52)-INDEX(Rating,BR$2),10,1),"")</f>
        <v>0.92591139909223763</v>
      </c>
      <c r="BS52" s="1" cm="1">
        <f t="array" ref="BS52">IF($F52&lt;&gt;BS$2,1-_xlfn.NORM.DIST(0,INDEX(Rating,$F52)-INDEX(Rating,BS$2),10,1),"")</f>
        <v>0.74312186074148878</v>
      </c>
      <c r="BT52" s="1" cm="1">
        <f t="array" ref="BT52">IF($F52&lt;&gt;BT$2,1-_xlfn.NORM.DIST(0,INDEX(Rating,$F52)-INDEX(Rating,BT$2),10,1),"")</f>
        <v>0.80427755768889286</v>
      </c>
      <c r="BU52" s="1" cm="1">
        <f t="array" ref="BU52">IF($F52&lt;&gt;BU$2,1-_xlfn.NORM.DIST(0,INDEX(Rating,$F52)-INDEX(Rating,BU$2),10,1),"")</f>
        <v>0.47010735594710518</v>
      </c>
      <c r="BV52" s="1" cm="1">
        <f t="array" ref="BV52">IF($F52&lt;&gt;BV$2,1-_xlfn.NORM.DIST(0,INDEX(Rating,$F52)-INDEX(Rating,BV$2),10,1),"")</f>
        <v>0.96096535125943416</v>
      </c>
    </row>
    <row r="53" spans="2:74" x14ac:dyDescent="0.25">
      <c r="B53" t="s">
        <v>16</v>
      </c>
      <c r="C53">
        <v>51</v>
      </c>
      <c r="D53" s="2">
        <v>76.13</v>
      </c>
      <c r="F53">
        <v>51</v>
      </c>
      <c r="G53" s="1" cm="1">
        <f t="array" ref="G53">IF($F53&lt;&gt;G$2,1-_xlfn.NORM.DIST(0,INDEX(Rating,$F53)-INDEX(Rating,G$2),10,1),"")</f>
        <v>4.6478657863719963E-2</v>
      </c>
      <c r="H53" s="1" cm="1">
        <f t="array" ref="H53">IF($F53&lt;&gt;H$2,1-_xlfn.NORM.DIST(0,INDEX(Rating,$F53)-INDEX(Rating,H$2),10,1),"")</f>
        <v>0.722069363195597</v>
      </c>
      <c r="I53" s="1" cm="1">
        <f t="array" ref="I53">IF($F53&lt;&gt;I$2,1-_xlfn.NORM.DIST(0,INDEX(Rating,$F53)-INDEX(Rating,I$2),10,1),"")</f>
        <v>0.82613462783043823</v>
      </c>
      <c r="J53" s="1" cm="1">
        <f t="array" ref="J53">IF($F53&lt;&gt;J$2,1-_xlfn.NORM.DIST(0,INDEX(Rating,$F53)-INDEX(Rating,J$2),10,1),"")</f>
        <v>0.17515194649718513</v>
      </c>
      <c r="K53" s="1" cm="1">
        <f t="array" ref="K53">IF($F53&lt;&gt;K$2,1-_xlfn.NORM.DIST(0,INDEX(Rating,$F53)-INDEX(Rating,K$2),10,1),"")</f>
        <v>0.16527665104938627</v>
      </c>
      <c r="L53" s="1" cm="1">
        <f t="array" ref="L53">IF($F53&lt;&gt;L$2,1-_xlfn.NORM.DIST(0,INDEX(Rating,$F53)-INDEX(Rating,L$2),10,1),"")</f>
        <v>0.18246792622013874</v>
      </c>
      <c r="M53" s="1" cm="1">
        <f t="array" ref="M53">IF($F53&lt;&gt;M$2,1-_xlfn.NORM.DIST(0,INDEX(Rating,$F53)-INDEX(Rating,M$2),10,1),"")</f>
        <v>0.32419498910772415</v>
      </c>
      <c r="N53" s="1" cm="1">
        <f t="array" ref="N53">IF($F53&lt;&gt;N$2,1-_xlfn.NORM.DIST(0,INDEX(Rating,$F53)-INDEX(Rating,N$2),10,1),"")</f>
        <v>0.18539354398839447</v>
      </c>
      <c r="O53" s="1" cm="1">
        <f t="array" ref="O53">IF($F53&lt;&gt;O$2,1-_xlfn.NORM.DIST(0,INDEX(Rating,$F53)-INDEX(Rating,O$2),10,1),"")</f>
        <v>0.36881254310878486</v>
      </c>
      <c r="P53" s="1" cm="1">
        <f t="array" ref="P53">IF($F53&lt;&gt;P$2,1-_xlfn.NORM.DIST(0,INDEX(Rating,$F53)-INDEX(Rating,P$2),10,1),"")</f>
        <v>0.12507193563715024</v>
      </c>
      <c r="Q53" s="1" cm="1">
        <f t="array" ref="Q53">IF($F53&lt;&gt;Q$2,1-_xlfn.NORM.DIST(0,INDEX(Rating,$F53)-INDEX(Rating,Q$2),10,1),"")</f>
        <v>0.23823238801056967</v>
      </c>
      <c r="R53" s="1" cm="1">
        <f t="array" ref="R53">IF($F53&lt;&gt;R$2,1-_xlfn.NORM.DIST(0,INDEX(Rating,$F53)-INDEX(Rating,R$2),10,1),"")</f>
        <v>0.13071874722557697</v>
      </c>
      <c r="S53" s="1" cm="1">
        <f t="array" ref="S53">IF($F53&lt;&gt;S$2,1-_xlfn.NORM.DIST(0,INDEX(Rating,$F53)-INDEX(Rating,S$2),10,1),"")</f>
        <v>0.48883107557395045</v>
      </c>
      <c r="T53" s="1" cm="1">
        <f t="array" ref="T53">IF($F53&lt;&gt;T$2,1-_xlfn.NORM.DIST(0,INDEX(Rating,$F53)-INDEX(Rating,T$2),10,1),"")</f>
        <v>0.26598552904870054</v>
      </c>
      <c r="U53" s="1" cm="1">
        <f t="array" ref="U53">IF($F53&lt;&gt;U$2,1-_xlfn.NORM.DIST(0,INDEX(Rating,$F53)-INDEX(Rating,U$2),10,1),"")</f>
        <v>0.21214520599537479</v>
      </c>
      <c r="V53" s="1" cm="1">
        <f t="array" ref="V53">IF($F53&lt;&gt;V$2,1-_xlfn.NORM.DIST(0,INDEX(Rating,$F53)-INDEX(Rating,V$2),10,1),"")</f>
        <v>8.4876173349901496E-2</v>
      </c>
      <c r="W53" s="1" cm="1">
        <f t="array" ref="W53">IF($F53&lt;&gt;W$2,1-_xlfn.NORM.DIST(0,INDEX(Rating,$F53)-INDEX(Rating,W$2),10,1),"")</f>
        <v>0.49281942670582546</v>
      </c>
      <c r="X53" s="1" cm="1">
        <f t="array" ref="X53">IF($F53&lt;&gt;X$2,1-_xlfn.NORM.DIST(0,INDEX(Rating,$F53)-INDEX(Rating,X$2),10,1),"")</f>
        <v>9.6287380782647425E-2</v>
      </c>
      <c r="Y53" s="1" cm="1">
        <f t="array" ref="Y53">IF($F53&lt;&gt;Y$2,1-_xlfn.NORM.DIST(0,INDEX(Rating,$F53)-INDEX(Rating,Y$2),10,1),"")</f>
        <v>0.8612605038772807</v>
      </c>
      <c r="Z53" s="1" cm="1">
        <f t="array" ref="Z53">IF($F53&lt;&gt;Z$2,1-_xlfn.NORM.DIST(0,INDEX(Rating,$F53)-INDEX(Rating,Z$2),10,1),"")</f>
        <v>0.89008870454076483</v>
      </c>
      <c r="AA53" s="1" cm="1">
        <f t="array" ref="AA53">IF($F53&lt;&gt;AA$2,1-_xlfn.NORM.DIST(0,INDEX(Rating,$F53)-INDEX(Rating,AA$2),10,1),"")</f>
        <v>0.14916995033098135</v>
      </c>
      <c r="AB53" s="1" cm="1">
        <f t="array" ref="AB53">IF($F53&lt;&gt;AB$2,1-_xlfn.NORM.DIST(0,INDEX(Rating,$F53)-INDEX(Rating,AB$2),10,1),"")</f>
        <v>0.22572495701024364</v>
      </c>
      <c r="AC53" s="1" cm="1">
        <f t="array" ref="AC53">IF($F53&lt;&gt;AC$2,1-_xlfn.NORM.DIST(0,INDEX(Rating,$F53)-INDEX(Rating,AC$2),10,1),"")</f>
        <v>0.13114393120562551</v>
      </c>
      <c r="AD53" s="1" cm="1">
        <f t="array" ref="AD53">IF($F53&lt;&gt;AD$2,1-_xlfn.NORM.DIST(0,INDEX(Rating,$F53)-INDEX(Rating,AD$2),10,1),"")</f>
        <v>0.33141836478532871</v>
      </c>
      <c r="AE53" s="1" cm="1">
        <f t="array" ref="AE53">IF($F53&lt;&gt;AE$2,1-_xlfn.NORM.DIST(0,INDEX(Rating,$F53)-INDEX(Rating,AE$2),10,1),"")</f>
        <v>9.4254951238092688E-2</v>
      </c>
      <c r="AF53" s="1" cm="1">
        <f t="array" ref="AF53">IF($F53&lt;&gt;AF$2,1-_xlfn.NORM.DIST(0,INDEX(Rating,$F53)-INDEX(Rating,AF$2),10,1),"")</f>
        <v>0.44867882441450557</v>
      </c>
      <c r="AG53" s="1" cm="1">
        <f t="array" ref="AG53">IF($F53&lt;&gt;AG$2,1-_xlfn.NORM.DIST(0,INDEX(Rating,$F53)-INDEX(Rating,AG$2),10,1),"")</f>
        <v>0.16304992410586239</v>
      </c>
      <c r="AH53" s="1" cm="1">
        <f t="array" ref="AH53">IF($F53&lt;&gt;AH$2,1-_xlfn.NORM.DIST(0,INDEX(Rating,$F53)-INDEX(Rating,AH$2),10,1),"")</f>
        <v>0.21214520599537479</v>
      </c>
      <c r="AI53" s="1" cm="1">
        <f t="array" ref="AI53">IF($F53&lt;&gt;AI$2,1-_xlfn.NORM.DIST(0,INDEX(Rating,$F53)-INDEX(Rating,AI$2),10,1),"")</f>
        <v>0.17852521351148787</v>
      </c>
      <c r="AJ53" s="1" cm="1">
        <f t="array" ref="AJ53">IF($F53&lt;&gt;AJ$2,1-_xlfn.NORM.DIST(0,INDEX(Rating,$F53)-INDEX(Rating,AJ$2),10,1),"")</f>
        <v>0.55606502882857445</v>
      </c>
      <c r="AK53" s="1" cm="1">
        <f t="array" ref="AK53">IF($F53&lt;&gt;AK$2,1-_xlfn.NORM.DIST(0,INDEX(Rating,$F53)-INDEX(Rating,AK$2),10,1),"")</f>
        <v>0.18942965477671181</v>
      </c>
      <c r="AL53" s="1" cm="1">
        <f t="array" ref="AL53">IF($F53&lt;&gt;AL$2,1-_xlfn.NORM.DIST(0,INDEX(Rating,$F53)-INDEX(Rating,AL$2),10,1),"")</f>
        <v>0.21214520599537479</v>
      </c>
      <c r="AM53" s="1" cm="1">
        <f t="array" ref="AM53">IF($F53&lt;&gt;AM$2,1-_xlfn.NORM.DIST(0,INDEX(Rating,$F53)-INDEX(Rating,AM$2),10,1),"")</f>
        <v>0.12756024116759623</v>
      </c>
      <c r="AN53" s="1" cm="1">
        <f t="array" ref="AN53">IF($F53&lt;&gt;AN$2,1-_xlfn.NORM.DIST(0,INDEX(Rating,$F53)-INDEX(Rating,AN$2),10,1),"")</f>
        <v>0.47567960452857139</v>
      </c>
      <c r="AO53" s="1" cm="1">
        <f t="array" ref="AO53">IF($F53&lt;&gt;AO$2,1-_xlfn.NORM.DIST(0,INDEX(Rating,$F53)-INDEX(Rating,AO$2),10,1),"")</f>
        <v>5.7975275608238896E-2</v>
      </c>
      <c r="AP53" s="1" cm="1">
        <f t="array" ref="AP53">IF($F53&lt;&gt;AP$2,1-_xlfn.NORM.DIST(0,INDEX(Rating,$F53)-INDEX(Rating,AP$2),10,1),"")</f>
        <v>0.6372058258006118</v>
      </c>
      <c r="AQ53" s="1" cm="1">
        <f t="array" ref="AQ53">IF($F53&lt;&gt;AQ$2,1-_xlfn.NORM.DIST(0,INDEX(Rating,$F53)-INDEX(Rating,AQ$2),10,1),"")</f>
        <v>0.1916041887754738</v>
      </c>
      <c r="AR53" s="1" cm="1">
        <f t="array" ref="AR53">IF($F53&lt;&gt;AR$2,1-_xlfn.NORM.DIST(0,INDEX(Rating,$F53)-INDEX(Rating,AR$2),10,1),"")</f>
        <v>0.17904778610060945</v>
      </c>
      <c r="AS53" s="1" cm="1">
        <f t="array" ref="AS53">IF($F53&lt;&gt;AS$2,1-_xlfn.NORM.DIST(0,INDEX(Rating,$F53)-INDEX(Rating,AS$2),10,1),"")</f>
        <v>0.21040983989356332</v>
      </c>
      <c r="AT53" s="1" cm="1">
        <f t="array" ref="AT53">IF($F53&lt;&gt;AT$2,1-_xlfn.NORM.DIST(0,INDEX(Rating,$F53)-INDEX(Rating,AT$2),10,1),"")</f>
        <v>0.28196972776104035</v>
      </c>
      <c r="AU53" s="1" cm="1">
        <f t="array" ref="AU53">IF($F53&lt;&gt;AU$2,1-_xlfn.NORM.DIST(0,INDEX(Rating,$F53)-INDEX(Rating,AU$2),10,1),"")</f>
        <v>0.15672723111602849</v>
      </c>
      <c r="AV53" s="1" cm="1">
        <f t="array" ref="AV53">IF($F53&lt;&gt;AV$2,1-_xlfn.NORM.DIST(0,INDEX(Rating,$F53)-INDEX(Rating,AV$2),10,1),"")</f>
        <v>0.3099472054726693</v>
      </c>
      <c r="AW53" s="1" cm="1">
        <f t="array" ref="AW53">IF($F53&lt;&gt;AW$2,1-_xlfn.NORM.DIST(0,INDEX(Rating,$F53)-INDEX(Rating,AW$2),10,1),"")</f>
        <v>0.20355220361365256</v>
      </c>
      <c r="AX53" s="1" cm="1">
        <f t="array" ref="AX53">IF($F53&lt;&gt;AX$2,1-_xlfn.NORM.DIST(0,INDEX(Rating,$F53)-INDEX(Rating,AX$2),10,1),"")</f>
        <v>0.2699381698608001</v>
      </c>
      <c r="AY53" s="1" cm="1">
        <f t="array" ref="AY53">IF($F53&lt;&gt;AY$2,1-_xlfn.NORM.DIST(0,INDEX(Rating,$F53)-INDEX(Rating,AY$2),10,1),"")</f>
        <v>0.2942537913558092</v>
      </c>
      <c r="AZ53" s="1" cm="1">
        <f t="array" ref="AZ53">IF($F53&lt;&gt;AZ$2,1-_xlfn.NORM.DIST(0,INDEX(Rating,$F53)-INDEX(Rating,AZ$2),10,1),"")</f>
        <v>0.14986792857892783</v>
      </c>
      <c r="BA53" s="1" cm="1">
        <f t="array" ref="BA53">IF($F53&lt;&gt;BA$2,1-_xlfn.NORM.DIST(0,INDEX(Rating,$F53)-INDEX(Rating,BA$2),10,1),"")</f>
        <v>0.61905506920112585</v>
      </c>
      <c r="BB53" s="1" cm="1">
        <f t="array" ref="BB53">IF($F53&lt;&gt;BB$2,1-_xlfn.NORM.DIST(0,INDEX(Rating,$F53)-INDEX(Rating,BB$2),10,1),"")</f>
        <v>0.15986813217549389</v>
      </c>
      <c r="BC53" s="1" cm="1">
        <f t="array" ref="BC53">IF($F53&lt;&gt;BC$2,1-_xlfn.NORM.DIST(0,INDEX(Rating,$F53)-INDEX(Rating,BC$2),10,1),"")</f>
        <v>0.2191698297933774</v>
      </c>
      <c r="BD53" s="1" cm="1">
        <f t="array" ref="BD53">IF($F53&lt;&gt;BD$2,1-_xlfn.NORM.DIST(0,INDEX(Rating,$F53)-INDEX(Rating,BD$2),10,1),"")</f>
        <v>7.5928918661475997E-2</v>
      </c>
      <c r="BE53" s="1" t="str" cm="1">
        <f t="array" ref="BE53">IF($F53&lt;&gt;BE$2,1-_xlfn.NORM.DIST(0,INDEX(Rating,$F53)-INDEX(Rating,BE$2),10,1),"")</f>
        <v/>
      </c>
      <c r="BF53" s="1" cm="1">
        <f t="array" ref="BF53">IF($F53&lt;&gt;BF$2,1-_xlfn.NORM.DIST(0,INDEX(Rating,$F53)-INDEX(Rating,BF$2),10,1),"")</f>
        <v>8.3485850552964203E-2</v>
      </c>
      <c r="BG53" s="1" cm="1">
        <f t="array" ref="BG53">IF($F53&lt;&gt;BG$2,1-_xlfn.NORM.DIST(0,INDEX(Rating,$F53)-INDEX(Rating,BG$2),10,1),"")</f>
        <v>0.76207712143184292</v>
      </c>
      <c r="BH53" s="1" cm="1">
        <f t="array" ref="BH53">IF($F53&lt;&gt;BH$2,1-_xlfn.NORM.DIST(0,INDEX(Rating,$F53)-INDEX(Rating,BH$2),10,1),"")</f>
        <v>0.16777376163418312</v>
      </c>
      <c r="BI53" s="1" cm="1">
        <f t="array" ref="BI53">IF($F53&lt;&gt;BI$2,1-_xlfn.NORM.DIST(0,INDEX(Rating,$F53)-INDEX(Rating,BI$2),10,1),"")</f>
        <v>0.17957132006105847</v>
      </c>
      <c r="BJ53" s="1" cm="1">
        <f t="array" ref="BJ53">IF($F53&lt;&gt;BJ$2,1-_xlfn.NORM.DIST(0,INDEX(Rating,$F53)-INDEX(Rating,BJ$2),10,1),"")</f>
        <v>0.15150500278834345</v>
      </c>
      <c r="BK53" s="1" cm="1">
        <f t="array" ref="BK53">IF($F53&lt;&gt;BK$2,1-_xlfn.NORM.DIST(0,INDEX(Rating,$F53)-INDEX(Rating,BK$2),10,1),"")</f>
        <v>0.23208428388683311</v>
      </c>
      <c r="BL53" s="1" cm="1">
        <f t="array" ref="BL53">IF($F53&lt;&gt;BL$2,1-_xlfn.NORM.DIST(0,INDEX(Rating,$F53)-INDEX(Rating,BL$2),10,1),"")</f>
        <v>8.1658802322480906E-2</v>
      </c>
      <c r="BM53" s="1" cm="1">
        <f t="array" ref="BM53">IF($F53&lt;&gt;BM$2,1-_xlfn.NORM.DIST(0,INDEX(Rating,$F53)-INDEX(Rating,BM$2),10,1),"")</f>
        <v>0.36092028259044462</v>
      </c>
      <c r="BN53" s="1" cm="1">
        <f t="array" ref="BN53">IF($F53&lt;&gt;BN$2,1-_xlfn.NORM.DIST(0,INDEX(Rating,$F53)-INDEX(Rating,BN$2),10,1),"")</f>
        <v>0.16304992410586239</v>
      </c>
      <c r="BO53" s="1" cm="1">
        <f t="array" ref="BO53">IF($F53&lt;&gt;BO$2,1-_xlfn.NORM.DIST(0,INDEX(Rating,$F53)-INDEX(Rating,BO$2),10,1),"")</f>
        <v>0.31348358297091361</v>
      </c>
      <c r="BP53" s="1" cm="1">
        <f t="array" ref="BP53">IF($F53&lt;&gt;BP$2,1-_xlfn.NORM.DIST(0,INDEX(Rating,$F53)-INDEX(Rating,BP$2),10,1),"")</f>
        <v>0.37904116616934669</v>
      </c>
      <c r="BQ53" s="1" cm="1">
        <f t="array" ref="BQ53">IF($F53&lt;&gt;BQ$2,1-_xlfn.NORM.DIST(0,INDEX(Rating,$F53)-INDEX(Rating,BQ$2),10,1),"")</f>
        <v>7.5786131425108261E-2</v>
      </c>
      <c r="BR53" s="1" cm="1">
        <f t="array" ref="BR53">IF($F53&lt;&gt;BR$2,1-_xlfn.NORM.DIST(0,INDEX(Rating,$F53)-INDEX(Rating,BR$2),10,1),"")</f>
        <v>0.5051861035695564</v>
      </c>
      <c r="BS53" s="1" cm="1">
        <f t="array" ref="BS53">IF($F53&lt;&gt;BS$2,1-_xlfn.NORM.DIST(0,INDEX(Rating,$F53)-INDEX(Rating,BS$2),10,1),"")</f>
        <v>0.21769543758573273</v>
      </c>
      <c r="BT53" s="1" cm="1">
        <f t="array" ref="BT53">IF($F53&lt;&gt;BT$2,1-_xlfn.NORM.DIST(0,INDEX(Rating,$F53)-INDEX(Rating,BT$2),10,1),"")</f>
        <v>0.28230759079654533</v>
      </c>
      <c r="BU53" s="1" cm="1">
        <f t="array" ref="BU53">IF($F53&lt;&gt;BU$2,1-_xlfn.NORM.DIST(0,INDEX(Rating,$F53)-INDEX(Rating,BU$2),10,1),"")</f>
        <v>6.5777263508237427E-2</v>
      </c>
      <c r="BV53" s="1" cm="1">
        <f t="array" ref="BV53">IF($F53&lt;&gt;BV$2,1-_xlfn.NORM.DIST(0,INDEX(Rating,$F53)-INDEX(Rating,BV$2),10,1),"")</f>
        <v>0.6289221559831355</v>
      </c>
    </row>
    <row r="54" spans="2:74" x14ac:dyDescent="0.25">
      <c r="B54" t="s">
        <v>72</v>
      </c>
      <c r="C54">
        <v>52</v>
      </c>
      <c r="D54" s="2">
        <v>89.95</v>
      </c>
      <c r="F54">
        <v>52</v>
      </c>
      <c r="G54" s="1" cm="1">
        <f t="array" ref="G54">IF($F54&lt;&gt;G$2,1-_xlfn.NORM.DIST(0,INDEX(Rating,$F54)-INDEX(Rating,G$2),10,1),"")</f>
        <v>0.38285158181168533</v>
      </c>
      <c r="H54" s="1" cm="1">
        <f t="array" ref="H54">IF($F54&lt;&gt;H$2,1-_xlfn.NORM.DIST(0,INDEX(Rating,$F54)-INDEX(Rating,H$2),10,1),"")</f>
        <v>0.97563806209197479</v>
      </c>
      <c r="I54" s="1" cm="1">
        <f t="array" ref="I54">IF($F54&lt;&gt;I$2,1-_xlfn.NORM.DIST(0,INDEX(Rating,$F54)-INDEX(Rating,I$2),10,1),"")</f>
        <v>0.98985657807478145</v>
      </c>
      <c r="J54" s="1" cm="1">
        <f t="array" ref="J54">IF($F54&lt;&gt;J$2,1-_xlfn.NORM.DIST(0,INDEX(Rating,$F54)-INDEX(Rating,J$2),10,1),"")</f>
        <v>0.67292340169655329</v>
      </c>
      <c r="K54" s="1" cm="1">
        <f t="array" ref="K54">IF($F54&lt;&gt;K$2,1-_xlfn.NORM.DIST(0,INDEX(Rating,$F54)-INDEX(Rating,K$2),10,1),"")</f>
        <v>0.65873016942587137</v>
      </c>
      <c r="L54" s="1" cm="1">
        <f t="array" ref="L54">IF($F54&lt;&gt;L$2,1-_xlfn.NORM.DIST(0,INDEX(Rating,$F54)-INDEX(Rating,L$2),10,1),"")</f>
        <v>0.6829628110484709</v>
      </c>
      <c r="M54" s="1" cm="1">
        <f t="array" ref="M54">IF($F54&lt;&gt;M$2,1-_xlfn.NORM.DIST(0,INDEX(Rating,$F54)-INDEX(Rating,M$2),10,1),"")</f>
        <v>0.82277700987510038</v>
      </c>
      <c r="N54" s="1" cm="1">
        <f t="array" ref="N54">IF($F54&lt;&gt;N$2,1-_xlfn.NORM.DIST(0,INDEX(Rating,$F54)-INDEX(Rating,N$2),10,1),"")</f>
        <v>0.68687083452633213</v>
      </c>
      <c r="O54" s="1" cm="1">
        <f t="array" ref="O54">IF($F54&lt;&gt;O$2,1-_xlfn.NORM.DIST(0,INDEX(Rating,$F54)-INDEX(Rating,O$2),10,1),"")</f>
        <v>0.85245021090445039</v>
      </c>
      <c r="P54" s="1" cm="1">
        <f t="array" ref="P54">IF($F54&lt;&gt;P$2,1-_xlfn.NORM.DIST(0,INDEX(Rating,$F54)-INDEX(Rating,P$2),10,1),"")</f>
        <v>0.59173099309903054</v>
      </c>
      <c r="Q54" s="1" cm="1">
        <f t="array" ref="Q54">IF($F54&lt;&gt;Q$2,1-_xlfn.NORM.DIST(0,INDEX(Rating,$F54)-INDEX(Rating,Q$2),10,1),"")</f>
        <v>0.74857110490469003</v>
      </c>
      <c r="R54" s="1" cm="1">
        <f t="array" ref="R54">IF($F54&lt;&gt;R$2,1-_xlfn.NORM.DIST(0,INDEX(Rating,$F54)-INDEX(Rating,R$2),10,1),"")</f>
        <v>0.60218237975367828</v>
      </c>
      <c r="S54" s="1" cm="1">
        <f t="array" ref="S54">IF($F54&lt;&gt;S$2,1-_xlfn.NORM.DIST(0,INDEX(Rating,$F54)-INDEX(Rating,S$2),10,1),"")</f>
        <v>0.91213181114183994</v>
      </c>
      <c r="T54" s="1" cm="1">
        <f t="array" ref="T54">IF($F54&lt;&gt;T$2,1-_xlfn.NORM.DIST(0,INDEX(Rating,$F54)-INDEX(Rating,T$2),10,1),"")</f>
        <v>0.77547506877139893</v>
      </c>
      <c r="U54" s="1" cm="1">
        <f t="array" ref="U54">IF($F54&lt;&gt;U$2,1-_xlfn.NORM.DIST(0,INDEX(Rating,$F54)-INDEX(Rating,U$2),10,1),"")</f>
        <v>0.72005334988812142</v>
      </c>
      <c r="V54" s="1" cm="1">
        <f t="array" ref="V54">IF($F54&lt;&gt;V$2,1-_xlfn.NORM.DIST(0,INDEX(Rating,$F54)-INDEX(Rating,V$2),10,1),"")</f>
        <v>0.50359043205271492</v>
      </c>
      <c r="W54" s="1" cm="1">
        <f t="array" ref="W54">IF($F54&lt;&gt;W$2,1-_xlfn.NORM.DIST(0,INDEX(Rating,$F54)-INDEX(Rating,W$2),10,1),"")</f>
        <v>0.9137162171652079</v>
      </c>
      <c r="X54" s="1" cm="1">
        <f t="array" ref="X54">IF($F54&lt;&gt;X$2,1-_xlfn.NORM.DIST(0,INDEX(Rating,$F54)-INDEX(Rating,X$2),10,1),"")</f>
        <v>0.5314836884676255</v>
      </c>
      <c r="Y54" s="1" cm="1">
        <f t="array" ref="Y54">IF($F54&lt;&gt;Y$2,1-_xlfn.NORM.DIST(0,INDEX(Rating,$F54)-INDEX(Rating,Y$2),10,1),"")</f>
        <v>0.99320648401825162</v>
      </c>
      <c r="Z54" s="1" cm="1">
        <f t="array" ref="Z54">IF($F54&lt;&gt;Z$2,1-_xlfn.NORM.DIST(0,INDEX(Rating,$F54)-INDEX(Rating,Z$2),10,1),"")</f>
        <v>0.99545963788238323</v>
      </c>
      <c r="AA54" s="1" cm="1">
        <f t="array" ref="AA54">IF($F54&lt;&gt;AA$2,1-_xlfn.NORM.DIST(0,INDEX(Rating,$F54)-INDEX(Rating,AA$2),10,1),"")</f>
        <v>0.63382455387065839</v>
      </c>
      <c r="AB54" s="1" cm="1">
        <f t="array" ref="AB54">IF($F54&lt;&gt;AB$2,1-_xlfn.NORM.DIST(0,INDEX(Rating,$F54)-INDEX(Rating,AB$2),10,1),"")</f>
        <v>0.73532547189332309</v>
      </c>
      <c r="AC54" s="1" cm="1">
        <f t="array" ref="AC54">IF($F54&lt;&gt;AC$2,1-_xlfn.NORM.DIST(0,INDEX(Rating,$F54)-INDEX(Rating,AC$2),10,1),"")</f>
        <v>0.60295374637219135</v>
      </c>
      <c r="AD54" s="1" cm="1">
        <f t="array" ref="AD54">IF($F54&lt;&gt;AD$2,1-_xlfn.NORM.DIST(0,INDEX(Rating,$F54)-INDEX(Rating,AD$2),10,1),"")</f>
        <v>0.8279257068864373</v>
      </c>
      <c r="AE54" s="1" cm="1">
        <f t="array" ref="AE54">IF($F54&lt;&gt;AE$2,1-_xlfn.NORM.DIST(0,INDEX(Rating,$F54)-INDEX(Rating,AE$2),10,1),"")</f>
        <v>0.52670914839907279</v>
      </c>
      <c r="AF54" s="1" cm="1">
        <f t="array" ref="AF54">IF($F54&lt;&gt;AF$2,1-_xlfn.NORM.DIST(0,INDEX(Rating,$F54)-INDEX(Rating,AF$2),10,1),"")</f>
        <v>0.89489714665164322</v>
      </c>
      <c r="AG54" s="1" cm="1">
        <f t="array" ref="AG54">IF($F54&lt;&gt;AG$2,1-_xlfn.NORM.DIST(0,INDEX(Rating,$F54)-INDEX(Rating,AG$2),10,1),"")</f>
        <v>0.65542174161032429</v>
      </c>
      <c r="AH54" s="1" cm="1">
        <f t="array" ref="AH54">IF($F54&lt;&gt;AH$2,1-_xlfn.NORM.DIST(0,INDEX(Rating,$F54)-INDEX(Rating,AH$2),10,1),"")</f>
        <v>0.72005334988812142</v>
      </c>
      <c r="AI54" s="1" cm="1">
        <f t="array" ref="AI54">IF($F54&lt;&gt;AI$2,1-_xlfn.NORM.DIST(0,INDEX(Rating,$F54)-INDEX(Rating,AI$2),10,1),"")</f>
        <v>0.67760069744877993</v>
      </c>
      <c r="AJ54" s="1" cm="1">
        <f t="array" ref="AJ54">IF($F54&lt;&gt;AJ$2,1-_xlfn.NORM.DIST(0,INDEX(Rating,$F54)-INDEX(Rating,AJ$2),10,1),"")</f>
        <v>0.93612064728677824</v>
      </c>
      <c r="AK54" s="1" cm="1">
        <f t="array" ref="AK54">IF($F54&lt;&gt;AK$2,1-_xlfn.NORM.DIST(0,INDEX(Rating,$F54)-INDEX(Rating,AK$2),10,1),"")</f>
        <v>0.6921662395104724</v>
      </c>
      <c r="AL54" s="1" cm="1">
        <f t="array" ref="AL54">IF($F54&lt;&gt;AL$2,1-_xlfn.NORM.DIST(0,INDEX(Rating,$F54)-INDEX(Rating,AL$2),10,1),"")</f>
        <v>0.72005334988812142</v>
      </c>
      <c r="AM54" s="1" cm="1">
        <f t="array" ref="AM54">IF($F54&lt;&gt;AM$2,1-_xlfn.NORM.DIST(0,INDEX(Rating,$F54)-INDEX(Rating,AM$2),10,1),"")</f>
        <v>0.59638459004089772</v>
      </c>
      <c r="AN54" s="1" cm="1">
        <f t="array" ref="AN54">IF($F54&lt;&gt;AN$2,1-_xlfn.NORM.DIST(0,INDEX(Rating,$F54)-INDEX(Rating,AN$2),10,1),"")</f>
        <v>0.90674931789048974</v>
      </c>
      <c r="AO54" s="1" cm="1">
        <f t="array" ref="AO54">IF($F54&lt;&gt;AO$2,1-_xlfn.NORM.DIST(0,INDEX(Rating,$F54)-INDEX(Rating,AO$2),10,1),"")</f>
        <v>0.42465456526520484</v>
      </c>
      <c r="AP54" s="1" cm="1">
        <f t="array" ref="AP54">IF($F54&lt;&gt;AP$2,1-_xlfn.NORM.DIST(0,INDEX(Rating,$F54)-INDEX(Rating,AP$2),10,1),"")</f>
        <v>0.95845216560353619</v>
      </c>
      <c r="AQ54" s="1" cm="1">
        <f t="array" ref="AQ54">IF($F54&lt;&gt;AQ$2,1-_xlfn.NORM.DIST(0,INDEX(Rating,$F54)-INDEX(Rating,AQ$2),10,1),"")</f>
        <v>0.69497426910248095</v>
      </c>
      <c r="AR54" s="1" cm="1">
        <f t="array" ref="AR54">IF($F54&lt;&gt;AR$2,1-_xlfn.NORM.DIST(0,INDEX(Rating,$F54)-INDEX(Rating,AR$2),10,1),"")</f>
        <v>0.67831781644813482</v>
      </c>
      <c r="AS54" s="1" cm="1">
        <f t="array" ref="AS54">IF($F54&lt;&gt;AS$2,1-_xlfn.NORM.DIST(0,INDEX(Rating,$F54)-INDEX(Rating,AS$2),10,1),"")</f>
        <v>0.7180302722389591</v>
      </c>
      <c r="AT54" s="1" cm="1">
        <f t="array" ref="AT54">IF($F54&lt;&gt;AT$2,1-_xlfn.NORM.DIST(0,INDEX(Rating,$F54)-INDEX(Rating,AT$2),10,1),"")</f>
        <v>0.78959016010643623</v>
      </c>
      <c r="AU54" s="1" cm="1">
        <f t="array" ref="AU54">IF($F54&lt;&gt;AU$2,1-_xlfn.NORM.DIST(0,INDEX(Rating,$F54)-INDEX(Rating,AU$2),10,1),"")</f>
        <v>0.64579784190930134</v>
      </c>
      <c r="AV54" s="1" cm="1">
        <f t="array" ref="AV54">IF($F54&lt;&gt;AV$2,1-_xlfn.NORM.DIST(0,INDEX(Rating,$F54)-INDEX(Rating,AV$2),10,1),"")</f>
        <v>0.81219123639754398</v>
      </c>
      <c r="AW54" s="1" cm="1">
        <f t="array" ref="AW54">IF($F54&lt;&gt;AW$2,1-_xlfn.NORM.DIST(0,INDEX(Rating,$F54)-INDEX(Rating,AW$2),10,1),"")</f>
        <v>0.70986829491597381</v>
      </c>
      <c r="AX54" s="1" cm="1">
        <f t="array" ref="AX54">IF($F54&lt;&gt;AX$2,1-_xlfn.NORM.DIST(0,INDEX(Rating,$F54)-INDEX(Rating,AX$2),10,1),"")</f>
        <v>0.77905334473352261</v>
      </c>
      <c r="AY54" s="1" cm="1">
        <f t="array" ref="AY54">IF($F54&lt;&gt;AY$2,1-_xlfn.NORM.DIST(0,INDEX(Rating,$F54)-INDEX(Rating,AY$2),10,1),"")</f>
        <v>0.79982603279225639</v>
      </c>
      <c r="AZ54" s="1" cm="1">
        <f t="array" ref="AZ54">IF($F54&lt;&gt;AZ$2,1-_xlfn.NORM.DIST(0,INDEX(Rating,$F54)-INDEX(Rating,AZ$2),10,1),"")</f>
        <v>0.6349528146341985</v>
      </c>
      <c r="BA54" s="1" cm="1">
        <f t="array" ref="BA54">IF($F54&lt;&gt;BA$2,1-_xlfn.NORM.DIST(0,INDEX(Rating,$F54)-INDEX(Rating,BA$2),10,1),"")</f>
        <v>0.95400571424950575</v>
      </c>
      <c r="BB54" s="1" cm="1">
        <f t="array" ref="BB54">IF($F54&lt;&gt;BB$2,1-_xlfn.NORM.DIST(0,INDEX(Rating,$F54)-INDEX(Rating,BB$2),10,1),"")</f>
        <v>0.65062189602366149</v>
      </c>
      <c r="BC54" s="1" cm="1">
        <f t="array" ref="BC54">IF($F54&lt;&gt;BC$2,1-_xlfn.NORM.DIST(0,INDEX(Rating,$F54)-INDEX(Rating,BC$2),10,1),"")</f>
        <v>0.72807454392977888</v>
      </c>
      <c r="BD54" s="1" cm="1">
        <f t="array" ref="BD54">IF($F54&lt;&gt;BD$2,1-_xlfn.NORM.DIST(0,INDEX(Rating,$F54)-INDEX(Rating,BD$2),10,1),"")</f>
        <v>0.47966276027486976</v>
      </c>
      <c r="BE54" s="1" cm="1">
        <f t="array" ref="BE54">IF($F54&lt;&gt;BE$2,1-_xlfn.NORM.DIST(0,INDEX(Rating,$F54)-INDEX(Rating,BE$2),10,1),"")</f>
        <v>0.9165141494470358</v>
      </c>
      <c r="BF54" s="1" t="str" cm="1">
        <f t="array" ref="BF54">IF($F54&lt;&gt;BF$2,1-_xlfn.NORM.DIST(0,INDEX(Rating,$F54)-INDEX(Rating,BF$2),10,1),"")</f>
        <v/>
      </c>
      <c r="BG54" s="1" cm="1">
        <f t="array" ref="BG54">IF($F54&lt;&gt;BG$2,1-_xlfn.NORM.DIST(0,INDEX(Rating,$F54)-INDEX(Rating,BG$2),10,1),"")</f>
        <v>0.98191450375983191</v>
      </c>
      <c r="BH54" s="1" cm="1">
        <f t="array" ref="BH54">IF($F54&lt;&gt;BH$2,1-_xlfn.NORM.DIST(0,INDEX(Rating,$F54)-INDEX(Rating,BH$2),10,1),"")</f>
        <v>0.66239193382412342</v>
      </c>
      <c r="BI54" s="1" cm="1">
        <f t="array" ref="BI54">IF($F54&lt;&gt;BI$2,1-_xlfn.NORM.DIST(0,INDEX(Rating,$F54)-INDEX(Rating,BI$2),10,1),"")</f>
        <v>0.67903427170287822</v>
      </c>
      <c r="BJ54" s="1" cm="1">
        <f t="array" ref="BJ54">IF($F54&lt;&gt;BJ$2,1-_xlfn.NORM.DIST(0,INDEX(Rating,$F54)-INDEX(Rating,BJ$2),10,1),"")</f>
        <v>0.63758086876243092</v>
      </c>
      <c r="BK54" s="1" cm="1">
        <f t="array" ref="BK54">IF($F54&lt;&gt;BK$2,1-_xlfn.NORM.DIST(0,INDEX(Rating,$F54)-INDEX(Rating,BK$2),10,1),"")</f>
        <v>0.74215388919413527</v>
      </c>
      <c r="BL54" s="1" cm="1">
        <f t="array" ref="BL54">IF($F54&lt;&gt;BL$2,1-_xlfn.NORM.DIST(0,INDEX(Rating,$F54)-INDEX(Rating,BL$2),10,1),"")</f>
        <v>0.49521280752807817</v>
      </c>
      <c r="BM54" s="1" cm="1">
        <f t="array" ref="BM54">IF($F54&lt;&gt;BM$2,1-_xlfn.NORM.DIST(0,INDEX(Rating,$F54)-INDEX(Rating,BM$2),10,1),"")</f>
        <v>0.84755420796718872</v>
      </c>
      <c r="BN54" s="1" cm="1">
        <f t="array" ref="BN54">IF($F54&lt;&gt;BN$2,1-_xlfn.NORM.DIST(0,INDEX(Rating,$F54)-INDEX(Rating,BN$2),10,1),"")</f>
        <v>0.65542174161032429</v>
      </c>
      <c r="BO54" s="1" cm="1">
        <f t="array" ref="BO54">IF($F54&lt;&gt;BO$2,1-_xlfn.NORM.DIST(0,INDEX(Rating,$F54)-INDEX(Rating,BO$2),10,1),"")</f>
        <v>0.8148736183847094</v>
      </c>
      <c r="BP54" s="1" cm="1">
        <f t="array" ref="BP54">IF($F54&lt;&gt;BP$2,1-_xlfn.NORM.DIST(0,INDEX(Rating,$F54)-INDEX(Rating,BP$2),10,1),"")</f>
        <v>0.8585886592247689</v>
      </c>
      <c r="BQ54" s="1" cm="1">
        <f t="array" ref="BQ54">IF($F54&lt;&gt;BQ$2,1-_xlfn.NORM.DIST(0,INDEX(Rating,$F54)-INDEX(Rating,BQ$2),10,1),"")</f>
        <v>0.47926434670771978</v>
      </c>
      <c r="BR54" s="1" cm="1">
        <f t="array" ref="BR54">IF($F54&lt;&gt;BR$2,1-_xlfn.NORM.DIST(0,INDEX(Rating,$F54)-INDEX(Rating,BR$2),10,1),"")</f>
        <v>0.91849208021854867</v>
      </c>
      <c r="BS54" s="1" cm="1">
        <f t="array" ref="BS54">IF($F54&lt;&gt;BS$2,1-_xlfn.NORM.DIST(0,INDEX(Rating,$F54)-INDEX(Rating,BS$2),10,1),"")</f>
        <v>0.72641293130218676</v>
      </c>
      <c r="BT54" s="1" cm="1">
        <f t="array" ref="BT54">IF($F54&lt;&gt;BT$2,1-_xlfn.NORM.DIST(0,INDEX(Rating,$F54)-INDEX(Rating,BT$2),10,1),"")</f>
        <v>0.78987857544993645</v>
      </c>
      <c r="BU54" s="1" cm="1">
        <f t="array" ref="BU54">IF($F54&lt;&gt;BU$2,1-_xlfn.NORM.DIST(0,INDEX(Rating,$F54)-INDEX(Rating,BU$2),10,1),"")</f>
        <v>0.44986596228773412</v>
      </c>
      <c r="BV54" s="1" cm="1">
        <f t="array" ref="BV54">IF($F54&lt;&gt;BV$2,1-_xlfn.NORM.DIST(0,INDEX(Rating,$F54)-INDEX(Rating,BV$2),10,1),"")</f>
        <v>0.95645944358645618</v>
      </c>
    </row>
    <row r="55" spans="2:74" x14ac:dyDescent="0.25">
      <c r="B55" t="s">
        <v>73</v>
      </c>
      <c r="C55">
        <v>53</v>
      </c>
      <c r="D55" s="2">
        <v>69</v>
      </c>
      <c r="F55">
        <v>53</v>
      </c>
      <c r="G55" s="1" cm="1">
        <f t="array" ref="G55">IF($F55&lt;&gt;G$2,1-_xlfn.NORM.DIST(0,INDEX(Rating,$F55)-INDEX(Rating,G$2),10,1),"")</f>
        <v>8.3556205437369524E-3</v>
      </c>
      <c r="H55" s="1" cm="1">
        <f t="array" ref="H55">IF($F55&lt;&gt;H$2,1-_xlfn.NORM.DIST(0,INDEX(Rating,$F55)-INDEX(Rating,H$2),10,1),"")</f>
        <v>0.45065763753173926</v>
      </c>
      <c r="I55" s="1" cm="1">
        <f t="array" ref="I55">IF($F55&lt;&gt;I$2,1-_xlfn.NORM.DIST(0,INDEX(Rating,$F55)-INDEX(Rating,I$2),10,1),"")</f>
        <v>0.58939928983601719</v>
      </c>
      <c r="J55" s="1" cm="1">
        <f t="array" ref="J55">IF($F55&lt;&gt;J$2,1-_xlfn.NORM.DIST(0,INDEX(Rating,$F55)-INDEX(Rating,J$2),10,1),"")</f>
        <v>4.9779022916926707E-2</v>
      </c>
      <c r="K55" s="1" cm="1">
        <f t="array" ref="K55">IF($F55&lt;&gt;K$2,1-_xlfn.NORM.DIST(0,INDEX(Rating,$F55)-INDEX(Rating,K$2),10,1),"")</f>
        <v>4.5897899679686494E-2</v>
      </c>
      <c r="L55" s="1" cm="1">
        <f t="array" ref="L55">IF($F55&lt;&gt;L$2,1-_xlfn.NORM.DIST(0,INDEX(Rating,$F55)-INDEX(Rating,L$2),10,1),"")</f>
        <v>5.2723631557362038E-2</v>
      </c>
      <c r="M55" s="1" cm="1">
        <f t="array" ref="M55">IF($F55&lt;&gt;M$2,1-_xlfn.NORM.DIST(0,INDEX(Rating,$F55)-INDEX(Rating,M$2),10,1),"")</f>
        <v>0.12120181568603117</v>
      </c>
      <c r="N55" s="1" cm="1">
        <f t="array" ref="N55">IF($F55&lt;&gt;N$2,1-_xlfn.NORM.DIST(0,INDEX(Rating,$F55)-INDEX(Rating,N$2),10,1),"")</f>
        <v>5.3917589389924969E-2</v>
      </c>
      <c r="O55" s="1" cm="1">
        <f t="array" ref="O55">IF($F55&lt;&gt;O$2,1-_xlfn.NORM.DIST(0,INDEX(Rating,$F55)-INDEX(Rating,O$2),10,1),"")</f>
        <v>0.14731930344087152</v>
      </c>
      <c r="P55" s="1" cm="1">
        <f t="array" ref="P55">IF($F55&lt;&gt;P$2,1-_xlfn.NORM.DIST(0,INDEX(Rating,$F55)-INDEX(Rating,P$2),10,1),"")</f>
        <v>3.1231133114711151E-2</v>
      </c>
      <c r="Q55" s="1" cm="1">
        <f t="array" ref="Q55">IF($F55&lt;&gt;Q$2,1-_xlfn.NORM.DIST(0,INDEX(Rating,$F55)-INDEX(Rating,Q$2),10,1),"")</f>
        <v>7.707860055207183E-2</v>
      </c>
      <c r="R55" s="1" cm="1">
        <f t="array" ref="R55">IF($F55&lt;&gt;R$2,1-_xlfn.NORM.DIST(0,INDEX(Rating,$F55)-INDEX(Rating,R$2),10,1),"")</f>
        <v>3.3178828326262733E-2</v>
      </c>
      <c r="S55" s="1" cm="1">
        <f t="array" ref="S55">IF($F55&lt;&gt;S$2,1-_xlfn.NORM.DIST(0,INDEX(Rating,$F55)-INDEX(Rating,S$2),10,1),"")</f>
        <v>0.22934672015792201</v>
      </c>
      <c r="T55" s="1" cm="1">
        <f t="array" ref="T55">IF($F55&lt;&gt;T$2,1-_xlfn.NORM.DIST(0,INDEX(Rating,$F55)-INDEX(Rating,T$2),10,1),"")</f>
        <v>9.0448218394714841E-2</v>
      </c>
      <c r="U55" s="1" cm="1">
        <f t="array" ref="U55">IF($F55&lt;&gt;U$2,1-_xlfn.NORM.DIST(0,INDEX(Rating,$F55)-INDEX(Rating,U$2),10,1),"")</f>
        <v>6.5266931270432038E-2</v>
      </c>
      <c r="V55" s="1" cm="1">
        <f t="array" ref="V55">IF($F55&lt;&gt;V$2,1-_xlfn.NORM.DIST(0,INDEX(Rating,$F55)-INDEX(Rating,V$2),10,1),"")</f>
        <v>1.8489311530969776E-2</v>
      </c>
      <c r="W55" s="1" cm="1">
        <f t="array" ref="W55">IF($F55&lt;&gt;W$2,1-_xlfn.NORM.DIST(0,INDEX(Rating,$F55)-INDEX(Rating,W$2),10,1),"")</f>
        <v>0.232389576468642</v>
      </c>
      <c r="X55" s="1" cm="1">
        <f t="array" ref="X55">IF($F55&lt;&gt;X$2,1-_xlfn.NORM.DIST(0,INDEX(Rating,$F55)-INDEX(Rating,X$2),10,1),"")</f>
        <v>2.1899987895095174E-2</v>
      </c>
      <c r="Y55" s="1" cm="1">
        <f t="array" ref="Y55">IF($F55&lt;&gt;Y$2,1-_xlfn.NORM.DIST(0,INDEX(Rating,$F55)-INDEX(Rating,Y$2),10,1),"")</f>
        <v>0.64542577802001366</v>
      </c>
      <c r="Z55" s="1" cm="1">
        <f t="array" ref="Z55">IF($F55&lt;&gt;Z$2,1-_xlfn.NORM.DIST(0,INDEX(Rating,$F55)-INDEX(Rating,Z$2),10,1),"")</f>
        <v>0.6963740046666036</v>
      </c>
      <c r="AA55" s="1" cm="1">
        <f t="array" ref="AA55">IF($F55&lt;&gt;AA$2,1-_xlfn.NORM.DIST(0,INDEX(Rating,$F55)-INDEX(Rating,AA$2),10,1),"")</f>
        <v>3.9801003540494873E-2</v>
      </c>
      <c r="AB55" s="1" cm="1">
        <f t="array" ref="AB55">IF($F55&lt;&gt;AB$2,1-_xlfn.NORM.DIST(0,INDEX(Rating,$F55)-INDEX(Rating,AB$2),10,1),"")</f>
        <v>7.132414342947091E-2</v>
      </c>
      <c r="AC55" s="1" cm="1">
        <f t="array" ref="AC55">IF($F55&lt;&gt;AC$2,1-_xlfn.NORM.DIST(0,INDEX(Rating,$F55)-INDEX(Rating,AC$2),10,1),"")</f>
        <v>3.3326997075365572E-2</v>
      </c>
      <c r="AD55" s="1" cm="1">
        <f t="array" ref="AD55">IF($F55&lt;&gt;AD$2,1-_xlfn.NORM.DIST(0,INDEX(Rating,$F55)-INDEX(Rating,AD$2),10,1),"")</f>
        <v>0.12527799033027731</v>
      </c>
      <c r="AE55" s="1" cm="1">
        <f t="array" ref="AE55">IF($F55&lt;&gt;AE$2,1-_xlfn.NORM.DIST(0,INDEX(Rating,$F55)-INDEX(Rating,AE$2),10,1),"")</f>
        <v>2.1280124002265199E-2</v>
      </c>
      <c r="AF55" s="1" cm="1">
        <f t="array" ref="AF55">IF($F55&lt;&gt;AF$2,1-_xlfn.NORM.DIST(0,INDEX(Rating,$F55)-INDEX(Rating,AF$2),10,1),"")</f>
        <v>0.1998939767260568</v>
      </c>
      <c r="AG55" s="1" cm="1">
        <f t="array" ref="AG55">IF($F55&lt;&gt;AG$2,1-_xlfn.NORM.DIST(0,INDEX(Rating,$F55)-INDEX(Rating,AG$2),10,1),"")</f>
        <v>4.5037710391031438E-2</v>
      </c>
      <c r="AH55" s="1" cm="1">
        <f t="array" ref="AH55">IF($F55&lt;&gt;AH$2,1-_xlfn.NORM.DIST(0,INDEX(Rating,$F55)-INDEX(Rating,AH$2),10,1),"")</f>
        <v>6.5266931270432038E-2</v>
      </c>
      <c r="AI55" s="1" cm="1">
        <f t="array" ref="AI55">IF($F55&lt;&gt;AI$2,1-_xlfn.NORM.DIST(0,INDEX(Rating,$F55)-INDEX(Rating,AI$2),10,1),"")</f>
        <v>5.1129425298208742E-2</v>
      </c>
      <c r="AJ55" s="1" cm="1">
        <f t="array" ref="AJ55">IF($F55&lt;&gt;AJ$2,1-_xlfn.NORM.DIST(0,INDEX(Rating,$F55)-INDEX(Rating,AJ$2),10,1),"")</f>
        <v>0.2836609873265451</v>
      </c>
      <c r="AK55" s="1" cm="1">
        <f t="array" ref="AK55">IF($F55&lt;&gt;AK$2,1-_xlfn.NORM.DIST(0,INDEX(Rating,$F55)-INDEX(Rating,AK$2),10,1),"")</f>
        <v>5.5580095523051209E-2</v>
      </c>
      <c r="AL55" s="1" cm="1">
        <f t="array" ref="AL55">IF($F55&lt;&gt;AL$2,1-_xlfn.NORM.DIST(0,INDEX(Rating,$F55)-INDEX(Rating,AL$2),10,1),"")</f>
        <v>6.5266931270432038E-2</v>
      </c>
      <c r="AM55" s="1" cm="1">
        <f t="array" ref="AM55">IF($F55&lt;&gt;AM$2,1-_xlfn.NORM.DIST(0,INDEX(Rating,$F55)-INDEX(Rating,AM$2),10,1),"")</f>
        <v>3.2084776552192329E-2</v>
      </c>
      <c r="AN55" s="1" cm="1">
        <f t="array" ref="AN55">IF($F55&lt;&gt;AN$2,1-_xlfn.NORM.DIST(0,INDEX(Rating,$F55)-INDEX(Rating,AN$2),10,1),"")</f>
        <v>0.21946539562843503</v>
      </c>
      <c r="AO55" s="1" cm="1">
        <f t="array" ref="AO55">IF($F55&lt;&gt;AO$2,1-_xlfn.NORM.DIST(0,INDEX(Rating,$F55)-INDEX(Rating,AO$2),10,1),"")</f>
        <v>1.1156413880068272E-2</v>
      </c>
      <c r="AP55" s="1" cm="1">
        <f t="array" ref="AP55">IF($F55&lt;&gt;AP$2,1-_xlfn.NORM.DIST(0,INDEX(Rating,$F55)-INDEX(Rating,AP$2),10,1),"")</f>
        <v>0.35867601522057613</v>
      </c>
      <c r="AQ55" s="1" cm="1">
        <f t="array" ref="AQ55">IF($F55&lt;&gt;AQ$2,1-_xlfn.NORM.DIST(0,INDEX(Rating,$F55)-INDEX(Rating,AQ$2),10,1),"")</f>
        <v>5.6483167134220191E-2</v>
      </c>
      <c r="AR55" s="1" cm="1">
        <f t="array" ref="AR55">IF($F55&lt;&gt;AR$2,1-_xlfn.NORM.DIST(0,INDEX(Rating,$F55)-INDEX(Rating,AR$2),10,1),"")</f>
        <v>5.1339743094844459E-2</v>
      </c>
      <c r="AS55" s="1" cm="1">
        <f t="array" ref="AS55">IF($F55&lt;&gt;AS$2,1-_xlfn.NORM.DIST(0,INDEX(Rating,$F55)-INDEX(Rating,AS$2),10,1),"")</f>
        <v>6.4507199332482945E-2</v>
      </c>
      <c r="AT55" s="1" cm="1">
        <f t="array" ref="AT55">IF($F55&lt;&gt;AT$2,1-_xlfn.NORM.DIST(0,INDEX(Rating,$F55)-INDEX(Rating,AT$2),10,1),"")</f>
        <v>9.8525329049747756E-2</v>
      </c>
      <c r="AU55" s="1" cm="1">
        <f t="array" ref="AU55">IF($F55&lt;&gt;AU$2,1-_xlfn.NORM.DIST(0,INDEX(Rating,$F55)-INDEX(Rating,AU$2),10,1),"")</f>
        <v>4.2625411945448888E-2</v>
      </c>
      <c r="AV55" s="1" cm="1">
        <f t="array" ref="AV55">IF($F55&lt;&gt;AV$2,1-_xlfn.NORM.DIST(0,INDEX(Rating,$F55)-INDEX(Rating,AV$2),10,1),"")</f>
        <v>0.11333142268890994</v>
      </c>
      <c r="AW55" s="1" cm="1">
        <f t="array" ref="AW55">IF($F55&lt;&gt;AW$2,1-_xlfn.NORM.DIST(0,INDEX(Rating,$F55)-INDEX(Rating,AW$2),10,1),"")</f>
        <v>6.1536796797593052E-2</v>
      </c>
      <c r="AX55" s="1" cm="1">
        <f t="array" ref="AX55">IF($F55&lt;&gt;AX$2,1-_xlfn.NORM.DIST(0,INDEX(Rating,$F55)-INDEX(Rating,AX$2),10,1),"")</f>
        <v>9.2419848690590389E-2</v>
      </c>
      <c r="AY55" s="1" cm="1">
        <f t="array" ref="AY55">IF($F55&lt;&gt;AY$2,1-_xlfn.NORM.DIST(0,INDEX(Rating,$F55)-INDEX(Rating,AY$2),10,1),"")</f>
        <v>0.10492100271676374</v>
      </c>
      <c r="AZ55" s="1" cm="1">
        <f t="array" ref="AZ55">IF($F55&lt;&gt;AZ$2,1-_xlfn.NORM.DIST(0,INDEX(Rating,$F55)-INDEX(Rating,AZ$2),10,1),"")</f>
        <v>4.0059156863817114E-2</v>
      </c>
      <c r="BA55" s="1" cm="1">
        <f t="array" ref="BA55">IF($F55&lt;&gt;BA$2,1-_xlfn.NORM.DIST(0,INDEX(Rating,$F55)-INDEX(Rating,BA$2),10,1),"")</f>
        <v>0.34090297377232281</v>
      </c>
      <c r="BB55" s="1" cm="1">
        <f t="array" ref="BB55">IF($F55&lt;&gt;BB$2,1-_xlfn.NORM.DIST(0,INDEX(Rating,$F55)-INDEX(Rating,BB$2),10,1),"")</f>
        <v>4.3818171238253933E-2</v>
      </c>
      <c r="BC55" s="1" cm="1">
        <f t="array" ref="BC55">IF($F55&lt;&gt;BC$2,1-_xlfn.NORM.DIST(0,INDEX(Rating,$F55)-INDEX(Rating,BC$2),10,1),"")</f>
        <v>6.8375446816161811E-2</v>
      </c>
      <c r="BD55" s="1" cm="1">
        <f t="array" ref="BD55">IF($F55&lt;&gt;BD$2,1-_xlfn.NORM.DIST(0,INDEX(Rating,$F55)-INDEX(Rating,BD$2),10,1),"")</f>
        <v>1.5936489347847416E-2</v>
      </c>
      <c r="BE55" s="1" cm="1">
        <f t="array" ref="BE55">IF($F55&lt;&gt;BE$2,1-_xlfn.NORM.DIST(0,INDEX(Rating,$F55)-INDEX(Rating,BE$2),10,1),"")</f>
        <v>0.23792287856815708</v>
      </c>
      <c r="BF55" s="1" cm="1">
        <f t="array" ref="BF55">IF($F55&lt;&gt;BF$2,1-_xlfn.NORM.DIST(0,INDEX(Rating,$F55)-INDEX(Rating,BF$2),10,1),"")</f>
        <v>1.8085496240168086E-2</v>
      </c>
      <c r="BG55" s="1" t="str" cm="1">
        <f t="array" ref="BG55">IF($F55&lt;&gt;BG$2,1-_xlfn.NORM.DIST(0,INDEX(Rating,$F55)-INDEX(Rating,BG$2),10,1),"")</f>
        <v/>
      </c>
      <c r="BH55" s="1" cm="1">
        <f t="array" ref="BH55">IF($F55&lt;&gt;BH$2,1-_xlfn.NORM.DIST(0,INDEX(Rating,$F55)-INDEX(Rating,BH$2),10,1),"")</f>
        <v>4.6869096305494629E-2</v>
      </c>
      <c r="BI55" s="1" cm="1">
        <f t="array" ref="BI55">IF($F55&lt;&gt;BI$2,1-_xlfn.NORM.DIST(0,INDEX(Rating,$F55)-INDEX(Rating,BI$2),10,1),"")</f>
        <v>5.1550748490089338E-2</v>
      </c>
      <c r="BJ55" s="1" cm="1">
        <f t="array" ref="BJ55">IF($F55&lt;&gt;BJ$2,1-_xlfn.NORM.DIST(0,INDEX(Rating,$F55)-INDEX(Rating,BJ$2),10,1),"")</f>
        <v>4.0666807409153849E-2</v>
      </c>
      <c r="BK55" s="1" cm="1">
        <f t="array" ref="BK55">IF($F55&lt;&gt;BK$2,1-_xlfn.NORM.DIST(0,INDEX(Rating,$F55)-INDEX(Rating,BK$2),10,1),"")</f>
        <v>7.4228942818693522E-2</v>
      </c>
      <c r="BL55" s="1" cm="1">
        <f t="array" ref="BL55">IF($F55&lt;&gt;BL$2,1-_xlfn.NORM.DIST(0,INDEX(Rating,$F55)-INDEX(Rating,BL$2),10,1),"")</f>
        <v>1.7558789785931395E-2</v>
      </c>
      <c r="BM55" s="1" cm="1">
        <f t="array" ref="BM55">IF($F55&lt;&gt;BM$2,1-_xlfn.NORM.DIST(0,INDEX(Rating,$F55)-INDEX(Rating,BM$2),10,1),"")</f>
        <v>0.14253483470370654</v>
      </c>
      <c r="BN55" s="1" cm="1">
        <f t="array" ref="BN55">IF($F55&lt;&gt;BN$2,1-_xlfn.NORM.DIST(0,INDEX(Rating,$F55)-INDEX(Rating,BN$2),10,1),"")</f>
        <v>4.5037710391031438E-2</v>
      </c>
      <c r="BO55" s="1" cm="1">
        <f t="array" ref="BO55">IF($F55&lt;&gt;BO$2,1-_xlfn.NORM.DIST(0,INDEX(Rating,$F55)-INDEX(Rating,BO$2),10,1),"")</f>
        <v>0.11526397280254974</v>
      </c>
      <c r="BP55" s="1" cm="1">
        <f t="array" ref="BP55">IF($F55&lt;&gt;BP$2,1-_xlfn.NORM.DIST(0,INDEX(Rating,$F55)-INDEX(Rating,BP$2),10,1),"")</f>
        <v>0.15362721935639467</v>
      </c>
      <c r="BQ55" s="1" cm="1">
        <f t="array" ref="BQ55">IF($F55&lt;&gt;BQ$2,1-_xlfn.NORM.DIST(0,INDEX(Rating,$F55)-INDEX(Rating,BQ$2),10,1),"")</f>
        <v>1.5896640807691487E-2</v>
      </c>
      <c r="BR55" s="1" cm="1">
        <f t="array" ref="BR55">IF($F55&lt;&gt;BR$2,1-_xlfn.NORM.DIST(0,INDEX(Rating,$F55)-INDEX(Rating,BR$2),10,1),"")</f>
        <v>0.24196365222307303</v>
      </c>
      <c r="BS55" s="1" cm="1">
        <f t="array" ref="BS55">IF($F55&lt;&gt;BS$2,1-_xlfn.NORM.DIST(0,INDEX(Rating,$F55)-INDEX(Rating,BS$2),10,1),"")</f>
        <v>6.7718593450595943E-2</v>
      </c>
      <c r="BT55" s="1" cm="1">
        <f t="array" ref="BT55">IF($F55&lt;&gt;BT$2,1-_xlfn.NORM.DIST(0,INDEX(Rating,$F55)-INDEX(Rating,BT$2),10,1),"")</f>
        <v>9.869904328941459E-2</v>
      </c>
      <c r="BU55" s="1" cm="1">
        <f t="array" ref="BU55">IF($F55&lt;&gt;BU$2,1-_xlfn.NORM.DIST(0,INDEX(Rating,$F55)-INDEX(Rating,BU$2),10,1),"")</f>
        <v>1.3175480696104858E-2</v>
      </c>
      <c r="BV55" s="1" cm="1">
        <f t="array" ref="BV55">IF($F55&lt;&gt;BV$2,1-_xlfn.NORM.DIST(0,INDEX(Rating,$F55)-INDEX(Rating,BV$2),10,1),"")</f>
        <v>0.35048922374918845</v>
      </c>
    </row>
    <row r="56" spans="2:74" x14ac:dyDescent="0.25">
      <c r="B56" t="s">
        <v>74</v>
      </c>
      <c r="C56">
        <v>54</v>
      </c>
      <c r="D56" s="2">
        <v>85.76</v>
      </c>
      <c r="F56">
        <v>54</v>
      </c>
      <c r="G56" s="1" cm="1">
        <f t="array" ref="G56">IF($F56&lt;&gt;G$2,1-_xlfn.NORM.DIST(0,INDEX(Rating,$F56)-INDEX(Rating,G$2),10,1),"")</f>
        <v>0.23668704832971299</v>
      </c>
      <c r="H56" s="1" cm="1">
        <f t="array" ref="H56">IF($F56&lt;&gt;H$2,1-_xlfn.NORM.DIST(0,INDEX(Rating,$F56)-INDEX(Rating,H$2),10,1),"")</f>
        <v>0.93966888819592365</v>
      </c>
      <c r="I56" s="1" cm="1">
        <f t="array" ref="I56">IF($F56&lt;&gt;I$2,1-_xlfn.NORM.DIST(0,INDEX(Rating,$F56)-INDEX(Rating,I$2),10,1),"")</f>
        <v>0.97141442270174372</v>
      </c>
      <c r="J56" s="1" cm="1">
        <f t="array" ref="J56">IF($F56&lt;&gt;J$2,1-_xlfn.NORM.DIST(0,INDEX(Rating,$F56)-INDEX(Rating,J$2),10,1),"")</f>
        <v>0.51156770470231105</v>
      </c>
      <c r="K56" s="1" cm="1">
        <f t="array" ref="K56">IF($F56&lt;&gt;K$2,1-_xlfn.NORM.DIST(0,INDEX(Rating,$F56)-INDEX(Rating,K$2),10,1),"")</f>
        <v>0.49601064368536862</v>
      </c>
      <c r="L56" s="1" cm="1">
        <f t="array" ref="L56">IF($F56&lt;&gt;L$2,1-_xlfn.NORM.DIST(0,INDEX(Rating,$F56)-INDEX(Rating,L$2),10,1),"")</f>
        <v>0.52272740242861593</v>
      </c>
      <c r="M56" s="1" cm="1">
        <f t="array" ref="M56">IF($F56&lt;&gt;M$2,1-_xlfn.NORM.DIST(0,INDEX(Rating,$F56)-INDEX(Rating,M$2),10,1),"")</f>
        <v>0.69392259071481566</v>
      </c>
      <c r="N56" s="1" cm="1">
        <f t="array" ref="N56">IF($F56&lt;&gt;N$2,1-_xlfn.NORM.DIST(0,INDEX(Rating,$F56)-INDEX(Rating,N$2),10,1),"")</f>
        <v>0.52710718285702307</v>
      </c>
      <c r="O56" s="1" cm="1">
        <f t="array" ref="O56">IF($F56&lt;&gt;O$2,1-_xlfn.NORM.DIST(0,INDEX(Rating,$F56)-INDEX(Rating,O$2),10,1),"")</f>
        <v>0.73499803000615449</v>
      </c>
      <c r="P56" s="1" cm="1">
        <f t="array" ref="P56">IF($F56&lt;&gt;P$2,1-_xlfn.NORM.DIST(0,INDEX(Rating,$F56)-INDEX(Rating,P$2),10,1),"")</f>
        <v>0.42583031647263625</v>
      </c>
      <c r="Q56" s="1" cm="1">
        <f t="array" ref="Q56">IF($F56&lt;&gt;Q$2,1-_xlfn.NORM.DIST(0,INDEX(Rating,$F56)-INDEX(Rating,Q$2),10,1),"")</f>
        <v>0.59909294540580715</v>
      </c>
      <c r="R56" s="1" cm="1">
        <f t="array" ref="R56">IF($F56&lt;&gt;R$2,1-_xlfn.NORM.DIST(0,INDEX(Rating,$F56)-INDEX(Rating,R$2),10,1),"")</f>
        <v>0.43644053710856734</v>
      </c>
      <c r="S56" s="1" cm="1">
        <f t="array" ref="S56">IF($F56&lt;&gt;S$2,1-_xlfn.NORM.DIST(0,INDEX(Rating,$F56)-INDEX(Rating,S$2),10,1),"")</f>
        <v>0.8251058502867783</v>
      </c>
      <c r="T56" s="1" cm="1">
        <f t="array" ref="T56">IF($F56&lt;&gt;T$2,1-_xlfn.NORM.DIST(0,INDEX(Rating,$F56)-INDEX(Rating,T$2),10,1),"")</f>
        <v>0.63231840611135048</v>
      </c>
      <c r="U56" s="1" cm="1">
        <f t="array" ref="U56">IF($F56&lt;&gt;U$2,1-_xlfn.NORM.DIST(0,INDEX(Rating,$F56)-INDEX(Rating,U$2),10,1),"")</f>
        <v>0.56513442809450298</v>
      </c>
      <c r="V56" s="1" cm="1">
        <f t="array" ref="V56">IF($F56&lt;&gt;V$2,1-_xlfn.NORM.DIST(0,INDEX(Rating,$F56)-INDEX(Rating,V$2),10,1),"")</f>
        <v>0.34090297377232281</v>
      </c>
      <c r="W56" s="1" cm="1">
        <f t="array" ref="W56">IF($F56&lt;&gt;W$2,1-_xlfn.NORM.DIST(0,INDEX(Rating,$F56)-INDEX(Rating,W$2),10,1),"")</f>
        <v>0.82767056198712818</v>
      </c>
      <c r="X56" s="1" cm="1">
        <f t="array" ref="X56">IF($F56&lt;&gt;X$2,1-_xlfn.NORM.DIST(0,INDEX(Rating,$F56)-INDEX(Rating,X$2),10,1),"")</f>
        <v>0.36692826396397227</v>
      </c>
      <c r="Y56" s="1" cm="1">
        <f t="array" ref="Y56">IF($F56&lt;&gt;Y$2,1-_xlfn.NORM.DIST(0,INDEX(Rating,$F56)-INDEX(Rating,Y$2),10,1),"")</f>
        <v>0.97976894253784963</v>
      </c>
      <c r="Z56" s="1" cm="1">
        <f t="array" ref="Z56">IF($F56&lt;&gt;Z$2,1-_xlfn.NORM.DIST(0,INDEX(Rating,$F56)-INDEX(Rating,Z$2),10,1),"")</f>
        <v>0.98573788158933118</v>
      </c>
      <c r="AA56" s="1" cm="1">
        <f t="array" ref="AA56">IF($F56&lt;&gt;AA$2,1-_xlfn.NORM.DIST(0,INDEX(Rating,$F56)-INDEX(Rating,AA$2),10,1),"")</f>
        <v>0.46931177248455069</v>
      </c>
      <c r="AB56" s="1" cm="1">
        <f t="array" ref="AB56">IF($F56&lt;&gt;AB$2,1-_xlfn.NORM.DIST(0,INDEX(Rating,$F56)-INDEX(Rating,AB$2),10,1),"")</f>
        <v>0.58316616348244266</v>
      </c>
      <c r="AC56" s="1" cm="1">
        <f t="array" ref="AC56">IF($F56&lt;&gt;AC$2,1-_xlfn.NORM.DIST(0,INDEX(Rating,$F56)-INDEX(Rating,AC$2),10,1),"")</f>
        <v>0.43722839935774149</v>
      </c>
      <c r="AD56" s="1" cm="1">
        <f t="array" ref="AD56">IF($F56&lt;&gt;AD$2,1-_xlfn.NORM.DIST(0,INDEX(Rating,$F56)-INDEX(Rating,AD$2),10,1),"")</f>
        <v>0.70090320576208576</v>
      </c>
      <c r="AE56" s="1" cm="1">
        <f t="array" ref="AE56">IF($F56&lt;&gt;AE$2,1-_xlfn.NORM.DIST(0,INDEX(Rating,$F56)-INDEX(Rating,AE$2),10,1),"")</f>
        <v>0.36241913123756908</v>
      </c>
      <c r="AF56" s="1" cm="1">
        <f t="array" ref="AF56">IF($F56&lt;&gt;AF$2,1-_xlfn.NORM.DIST(0,INDEX(Rating,$F56)-INDEX(Rating,AF$2),10,1),"")</f>
        <v>0.79785950807647843</v>
      </c>
      <c r="AG56" s="1" cm="1">
        <f t="array" ref="AG56">IF($F56&lt;&gt;AG$2,1-_xlfn.NORM.DIST(0,INDEX(Rating,$F56)-INDEX(Rating,AG$2),10,1),"")</f>
        <v>0.49242055270519525</v>
      </c>
      <c r="AH56" s="1" cm="1">
        <f t="array" ref="AH56">IF($F56&lt;&gt;AH$2,1-_xlfn.NORM.DIST(0,INDEX(Rating,$F56)-INDEX(Rating,AH$2),10,1),"")</f>
        <v>0.56513442809450298</v>
      </c>
      <c r="AI56" s="1" cm="1">
        <f t="array" ref="AI56">IF($F56&lt;&gt;AI$2,1-_xlfn.NORM.DIST(0,INDEX(Rating,$F56)-INDEX(Rating,AI$2),10,1),"")</f>
        <v>0.51675065094076467</v>
      </c>
      <c r="AJ56" s="1" cm="1">
        <f t="array" ref="AJ56">IF($F56&lt;&gt;AJ$2,1-_xlfn.NORM.DIST(0,INDEX(Rating,$F56)-INDEX(Rating,AJ$2),10,1),"")</f>
        <v>0.86520343115514886</v>
      </c>
      <c r="AK56" s="1" cm="1">
        <f t="array" ref="AK56">IF($F56&lt;&gt;AK$2,1-_xlfn.NORM.DIST(0,INDEX(Rating,$F56)-INDEX(Rating,AK$2),10,1),"")</f>
        <v>0.53307423019242006</v>
      </c>
      <c r="AL56" s="1" cm="1">
        <f t="array" ref="AL56">IF($F56&lt;&gt;AL$2,1-_xlfn.NORM.DIST(0,INDEX(Rating,$F56)-INDEX(Rating,AL$2),10,1),"")</f>
        <v>0.56513442809450298</v>
      </c>
      <c r="AM56" s="1" cm="1">
        <f t="array" ref="AM56">IF($F56&lt;&gt;AM$2,1-_xlfn.NORM.DIST(0,INDEX(Rating,$F56)-INDEX(Rating,AM$2),10,1),"")</f>
        <v>0.43053981679232634</v>
      </c>
      <c r="AN56" s="1" cm="1">
        <f t="array" ref="AN56">IF($F56&lt;&gt;AN$2,1-_xlfn.NORM.DIST(0,INDEX(Rating,$F56)-INDEX(Rating,AN$2),10,1),"")</f>
        <v>0.8164715661325298</v>
      </c>
      <c r="AO56" s="1" cm="1">
        <f t="array" ref="AO56">IF($F56&lt;&gt;AO$2,1-_xlfn.NORM.DIST(0,INDEX(Rating,$F56)-INDEX(Rating,AO$2),10,1),"")</f>
        <v>0.27126221944899087</v>
      </c>
      <c r="AP56" s="1" cm="1">
        <f t="array" ref="AP56">IF($F56&lt;&gt;AP$2,1-_xlfn.NORM.DIST(0,INDEX(Rating,$F56)-INDEX(Rating,AP$2),10,1),"")</f>
        <v>0.90557689788535234</v>
      </c>
      <c r="AQ56" s="1" cm="1">
        <f t="array" ref="AQ56">IF($F56&lt;&gt;AQ$2,1-_xlfn.NORM.DIST(0,INDEX(Rating,$F56)-INDEX(Rating,AQ$2),10,1),"")</f>
        <v>0.53625370447122811</v>
      </c>
      <c r="AR56" s="1" cm="1">
        <f t="array" ref="AR56">IF($F56&lt;&gt;AR$2,1-_xlfn.NORM.DIST(0,INDEX(Rating,$F56)-INDEX(Rating,AR$2),10,1),"")</f>
        <v>0.51754779806555029</v>
      </c>
      <c r="AS56" s="1" cm="1">
        <f t="array" ref="AS56">IF($F56&lt;&gt;AS$2,1-_xlfn.NORM.DIST(0,INDEX(Rating,$F56)-INDEX(Rating,AS$2),10,1),"")</f>
        <v>0.56277160064225851</v>
      </c>
      <c r="AT56" s="1" cm="1">
        <f t="array" ref="AT56">IF($F56&lt;&gt;AT$2,1-_xlfn.NORM.DIST(0,INDEX(Rating,$F56)-INDEX(Rating,AT$2),10,1),"")</f>
        <v>0.65025166559745151</v>
      </c>
      <c r="AU56" s="1" cm="1">
        <f t="array" ref="AU56">IF($F56&lt;&gt;AU$2,1-_xlfn.NORM.DIST(0,INDEX(Rating,$F56)-INDEX(Rating,AU$2),10,1),"")</f>
        <v>0.4820536544778613</v>
      </c>
      <c r="AV56" s="1" cm="1">
        <f t="array" ref="AV56">IF($F56&lt;&gt;AV$2,1-_xlfn.NORM.DIST(0,INDEX(Rating,$F56)-INDEX(Rating,AV$2),10,1),"")</f>
        <v>0.67975006096419166</v>
      </c>
      <c r="AW56" s="1" cm="1">
        <f t="array" ref="AW56">IF($F56&lt;&gt;AW$2,1-_xlfn.NORM.DIST(0,INDEX(Rating,$F56)-INDEX(Rating,AW$2),10,1),"")</f>
        <v>0.55329871278245357</v>
      </c>
      <c r="AX56" s="1" cm="1">
        <f t="array" ref="AX56">IF($F56&lt;&gt;AX$2,1-_xlfn.NORM.DIST(0,INDEX(Rating,$F56)-INDEX(Rating,AX$2),10,1),"")</f>
        <v>0.6368306511756191</v>
      </c>
      <c r="AY56" s="1" cm="1">
        <f t="array" ref="AY56">IF($F56&lt;&gt;AY$2,1-_xlfn.NORM.DIST(0,INDEX(Rating,$F56)-INDEX(Rating,AY$2),10,1),"")</f>
        <v>0.66348749127553164</v>
      </c>
      <c r="AZ56" s="1" cm="1">
        <f t="array" ref="AZ56">IF($F56&lt;&gt;AZ$2,1-_xlfn.NORM.DIST(0,INDEX(Rating,$F56)-INDEX(Rating,AZ$2),10,1),"")</f>
        <v>0.47050519263109725</v>
      </c>
      <c r="BA56" s="1" cm="1">
        <f t="array" ref="BA56">IF($F56&lt;&gt;BA$2,1-_xlfn.NORM.DIST(0,INDEX(Rating,$F56)-INDEX(Rating,BA$2),10,1),"")</f>
        <v>0.89724345887286661</v>
      </c>
      <c r="BB56" s="1" cm="1">
        <f t="array" ref="BB56">IF($F56&lt;&gt;BB$2,1-_xlfn.NORM.DIST(0,INDEX(Rating,$F56)-INDEX(Rating,BB$2),10,1),"")</f>
        <v>0.48723602544931222</v>
      </c>
      <c r="BC56" s="1" cm="1">
        <f t="array" ref="BC56">IF($F56&lt;&gt;BC$2,1-_xlfn.NORM.DIST(0,INDEX(Rating,$F56)-INDEX(Rating,BC$2),10,1),"")</f>
        <v>0.57456167440985839</v>
      </c>
      <c r="BD56" s="1" cm="1">
        <f t="array" ref="BD56">IF($F56&lt;&gt;BD$2,1-_xlfn.NORM.DIST(0,INDEX(Rating,$F56)-INDEX(Rating,BD$2),10,1),"")</f>
        <v>0.31917750878255613</v>
      </c>
      <c r="BE56" s="1" cm="1">
        <f t="array" ref="BE56">IF($F56&lt;&gt;BE$2,1-_xlfn.NORM.DIST(0,INDEX(Rating,$F56)-INDEX(Rating,BE$2),10,1),"")</f>
        <v>0.83222623836581688</v>
      </c>
      <c r="BF56" s="1" cm="1">
        <f t="array" ref="BF56">IF($F56&lt;&gt;BF$2,1-_xlfn.NORM.DIST(0,INDEX(Rating,$F56)-INDEX(Rating,BF$2),10,1),"")</f>
        <v>0.33760806617587658</v>
      </c>
      <c r="BG56" s="1" cm="1">
        <f t="array" ref="BG56">IF($F56&lt;&gt;BG$2,1-_xlfn.NORM.DIST(0,INDEX(Rating,$F56)-INDEX(Rating,BG$2),10,1),"")</f>
        <v>0.95313090369450537</v>
      </c>
      <c r="BH56" s="1" t="str" cm="1">
        <f t="array" ref="BH56">IF($F56&lt;&gt;BH$2,1-_xlfn.NORM.DIST(0,INDEX(Rating,$F56)-INDEX(Rating,BH$2),10,1),"")</f>
        <v/>
      </c>
      <c r="BI56" s="1" cm="1">
        <f t="array" ref="BI56">IF($F56&lt;&gt;BI$2,1-_xlfn.NORM.DIST(0,INDEX(Rating,$F56)-INDEX(Rating,BI$2),10,1),"")</f>
        <v>0.51834487504449811</v>
      </c>
      <c r="BJ56" s="1" cm="1">
        <f t="array" ref="BJ56">IF($F56&lt;&gt;BJ$2,1-_xlfn.NORM.DIST(0,INDEX(Rating,$F56)-INDEX(Rating,BJ$2),10,1),"")</f>
        <v>0.47329085160092721</v>
      </c>
      <c r="BK56" s="1" cm="1">
        <f t="array" ref="BK56">IF($F56&lt;&gt;BK$2,1-_xlfn.NORM.DIST(0,INDEX(Rating,$F56)-INDEX(Rating,BK$2),10,1),"")</f>
        <v>0.59134259898521624</v>
      </c>
      <c r="BL56" s="1" cm="1">
        <f t="array" ref="BL56">IF($F56&lt;&gt;BL$2,1-_xlfn.NORM.DIST(0,INDEX(Rating,$F56)-INDEX(Rating,BL$2),10,1),"")</f>
        <v>0.3332341852429006</v>
      </c>
      <c r="BM56" s="1" cm="1">
        <f t="array" ref="BM56">IF($F56&lt;&gt;BM$2,1-_xlfn.NORM.DIST(0,INDEX(Rating,$F56)-INDEX(Rating,BM$2),10,1),"")</f>
        <v>0.72807454392977888</v>
      </c>
      <c r="BN56" s="1" cm="1">
        <f t="array" ref="BN56">IF($F56&lt;&gt;BN$2,1-_xlfn.NORM.DIST(0,INDEX(Rating,$F56)-INDEX(Rating,BN$2),10,1),"")</f>
        <v>0.49242055270519525</v>
      </c>
      <c r="BO56" s="1" cm="1">
        <f t="array" ref="BO56">IF($F56&lt;&gt;BO$2,1-_xlfn.NORM.DIST(0,INDEX(Rating,$F56)-INDEX(Rating,BO$2),10,1),"")</f>
        <v>0.6833189391808725</v>
      </c>
      <c r="BP56" s="1" cm="1">
        <f t="array" ref="BP56">IF($F56&lt;&gt;BP$2,1-_xlfn.NORM.DIST(0,INDEX(Rating,$F56)-INDEX(Rating,BP$2),10,1),"")</f>
        <v>0.74376612297038824</v>
      </c>
      <c r="BQ56" s="1" cm="1">
        <f t="array" ref="BQ56">IF($F56&lt;&gt;BQ$2,1-_xlfn.NORM.DIST(0,INDEX(Rating,$F56)-INDEX(Rating,BQ$2),10,1),"")</f>
        <v>0.31882036745164788</v>
      </c>
      <c r="BR56" s="1" cm="1">
        <f t="array" ref="BR56">IF($F56&lt;&gt;BR$2,1-_xlfn.NORM.DIST(0,INDEX(Rating,$F56)-INDEX(Rating,BR$2),10,1),"")</f>
        <v>0.83546776783315191</v>
      </c>
      <c r="BS56" s="1" cm="1">
        <f t="array" ref="BS56">IF($F56&lt;&gt;BS$2,1-_xlfn.NORM.DIST(0,INDEX(Rating,$F56)-INDEX(Rating,BS$2),10,1),"")</f>
        <v>0.57260099069130987</v>
      </c>
      <c r="BT56" s="1" cm="1">
        <f t="array" ref="BT56">IF($F56&lt;&gt;BT$2,1-_xlfn.NORM.DIST(0,INDEX(Rating,$F56)-INDEX(Rating,BT$2),10,1),"")</f>
        <v>0.65062189602366149</v>
      </c>
      <c r="BU56" s="1" cm="1">
        <f t="array" ref="BU56">IF($F56&lt;&gt;BU$2,1-_xlfn.NORM.DIST(0,INDEX(Rating,$F56)-INDEX(Rating,BU$2),10,1),"")</f>
        <v>0.29287675880580544</v>
      </c>
      <c r="BV56" s="1" cm="1">
        <f t="array" ref="BV56">IF($F56&lt;&gt;BV$2,1-_xlfn.NORM.DIST(0,INDEX(Rating,$F56)-INDEX(Rating,BV$2),10,1),"")</f>
        <v>0.90182142770440321</v>
      </c>
    </row>
    <row r="57" spans="2:74" x14ac:dyDescent="0.25">
      <c r="B57" t="s">
        <v>75</v>
      </c>
      <c r="C57">
        <v>55</v>
      </c>
      <c r="D57" s="2">
        <v>85.3</v>
      </c>
      <c r="F57">
        <v>55</v>
      </c>
      <c r="G57" s="1" cm="1">
        <f t="array" ref="G57">IF($F57&lt;&gt;G$2,1-_xlfn.NORM.DIST(0,INDEX(Rating,$F57)-INDEX(Rating,G$2),10,1),"")</f>
        <v>0.22273169793013881</v>
      </c>
      <c r="H57" s="1" cm="1">
        <f t="array" ref="H57">IF($F57&lt;&gt;H$2,1-_xlfn.NORM.DIST(0,INDEX(Rating,$F57)-INDEX(Rating,H$2),10,1),"")</f>
        <v>0.9339664131661688</v>
      </c>
      <c r="I57" s="1" cm="1">
        <f t="array" ref="I57">IF($F57&lt;&gt;I$2,1-_xlfn.NORM.DIST(0,INDEX(Rating,$F57)-INDEX(Rating,I$2),10,1),"")</f>
        <v>0.96827322097179713</v>
      </c>
      <c r="J57" s="1" cm="1">
        <f t="array" ref="J57">IF($F57&lt;&gt;J$2,1-_xlfn.NORM.DIST(0,INDEX(Rating,$F57)-INDEX(Rating,J$2),10,1),"")</f>
        <v>0.49321830788625232</v>
      </c>
      <c r="K57" s="1" cm="1">
        <f t="array" ref="K57">IF($F57&lt;&gt;K$2,1-_xlfn.NORM.DIST(0,INDEX(Rating,$F57)-INDEX(Rating,K$2),10,1),"")</f>
        <v>0.47767090358140074</v>
      </c>
      <c r="L57" s="1" cm="1">
        <f t="array" ref="L57">IF($F57&lt;&gt;L$2,1-_xlfn.NORM.DIST(0,INDEX(Rating,$F57)-INDEX(Rating,L$2),10,1),"")</f>
        <v>0.5043882765873261</v>
      </c>
      <c r="M57" s="1" cm="1">
        <f t="array" ref="M57">IF($F57&lt;&gt;M$2,1-_xlfn.NORM.DIST(0,INDEX(Rating,$F57)-INDEX(Rating,M$2),10,1),"")</f>
        <v>0.67760069744877993</v>
      </c>
      <c r="N57" s="1" cm="1">
        <f t="array" ref="N57">IF($F57&lt;&gt;N$2,1-_xlfn.NORM.DIST(0,INDEX(Rating,$F57)-INDEX(Rating,N$2),10,1),"")</f>
        <v>0.50877602223066165</v>
      </c>
      <c r="O57" s="1" cm="1">
        <f t="array" ref="O57">IF($F57&lt;&gt;O$2,1-_xlfn.NORM.DIST(0,INDEX(Rating,$F57)-INDEX(Rating,O$2),10,1),"")</f>
        <v>0.71971665956235586</v>
      </c>
      <c r="P57" s="1" cm="1">
        <f t="array" ref="P57">IF($F57&lt;&gt;P$2,1-_xlfn.NORM.DIST(0,INDEX(Rating,$F57)-INDEX(Rating,P$2),10,1),"")</f>
        <v>0.40788070288413092</v>
      </c>
      <c r="Q57" s="1" cm="1">
        <f t="array" ref="Q57">IF($F57&lt;&gt;Q$2,1-_xlfn.NORM.DIST(0,INDEX(Rating,$F57)-INDEX(Rating,Q$2),10,1),"")</f>
        <v>0.5812139374874481</v>
      </c>
      <c r="R57" s="1" cm="1">
        <f t="array" ref="R57">IF($F57&lt;&gt;R$2,1-_xlfn.NORM.DIST(0,INDEX(Rating,$F57)-INDEX(Rating,R$2),10,1),"")</f>
        <v>0.41839545565260716</v>
      </c>
      <c r="S57" s="1" cm="1">
        <f t="array" ref="S57">IF($F57&lt;&gt;S$2,1-_xlfn.NORM.DIST(0,INDEX(Rating,$F57)-INDEX(Rating,S$2),10,1),"")</f>
        <v>0.81299846009791132</v>
      </c>
      <c r="T57" s="1" cm="1">
        <f t="array" ref="T57">IF($F57&lt;&gt;T$2,1-_xlfn.NORM.DIST(0,INDEX(Rating,$F57)-INDEX(Rating,T$2),10,1),"")</f>
        <v>0.61485668801484139</v>
      </c>
      <c r="U57" s="1" cm="1">
        <f t="array" ref="U57">IF($F57&lt;&gt;U$2,1-_xlfn.NORM.DIST(0,INDEX(Rating,$F57)-INDEX(Rating,U$2),10,1),"")</f>
        <v>0.546966171058342</v>
      </c>
      <c r="V57" s="1" cm="1">
        <f t="array" ref="V57">IF($F57&lt;&gt;V$2,1-_xlfn.NORM.DIST(0,INDEX(Rating,$F57)-INDEX(Rating,V$2),10,1),"")</f>
        <v>0.32419498910772415</v>
      </c>
      <c r="W57" s="1" cm="1">
        <f t="array" ref="W57">IF($F57&lt;&gt;W$2,1-_xlfn.NORM.DIST(0,INDEX(Rating,$F57)-INDEX(Rating,W$2),10,1),"")</f>
        <v>0.81567366967342703</v>
      </c>
      <c r="X57" s="1" cm="1">
        <f t="array" ref="X57">IF($F57&lt;&gt;X$2,1-_xlfn.NORM.DIST(0,INDEX(Rating,$F57)-INDEX(Rating,X$2),10,1),"")</f>
        <v>0.34974833440254849</v>
      </c>
      <c r="Y57" s="1" cm="1">
        <f t="array" ref="Y57">IF($F57&lt;&gt;Y$2,1-_xlfn.NORM.DIST(0,INDEX(Rating,$F57)-INDEX(Rating,Y$2),10,1),"")</f>
        <v>0.97741135576117477</v>
      </c>
      <c r="Z57" s="1" cm="1">
        <f t="array" ref="Z57">IF($F57&lt;&gt;Z$2,1-_xlfn.NORM.DIST(0,INDEX(Rating,$F57)-INDEX(Rating,Z$2),10,1),"")</f>
        <v>0.9839835566076014</v>
      </c>
      <c r="AA57" s="1" cm="1">
        <f t="array" ref="AA57">IF($F57&lt;&gt;AA$2,1-_xlfn.NORM.DIST(0,INDEX(Rating,$F57)-INDEX(Rating,AA$2),10,1),"")</f>
        <v>0.45105354898356309</v>
      </c>
      <c r="AB57" s="1" cm="1">
        <f t="array" ref="AB57">IF($F57&lt;&gt;AB$2,1-_xlfn.NORM.DIST(0,INDEX(Rating,$F57)-INDEX(Rating,AB$2),10,1),"")</f>
        <v>0.56513442809450298</v>
      </c>
      <c r="AC57" s="1" cm="1">
        <f t="array" ref="AC57">IF($F57&lt;&gt;AC$2,1-_xlfn.NORM.DIST(0,INDEX(Rating,$F57)-INDEX(Rating,AC$2),10,1),"")</f>
        <v>0.41917674945510397</v>
      </c>
      <c r="AD57" s="1" cm="1">
        <f t="array" ref="AD57">IF($F57&lt;&gt;AD$2,1-_xlfn.NORM.DIST(0,INDEX(Rating,$F57)-INDEX(Rating,AD$2),10,1),"")</f>
        <v>0.68474175063889331</v>
      </c>
      <c r="AE57" s="1" cm="1">
        <f t="array" ref="AE57">IF($F57&lt;&gt;AE$2,1-_xlfn.NORM.DIST(0,INDEX(Rating,$F57)-INDEX(Rating,AE$2),10,1),"")</f>
        <v>0.34531509287365325</v>
      </c>
      <c r="AF57" s="1" cm="1">
        <f t="array" ref="AF57">IF($F57&lt;&gt;AF$2,1-_xlfn.NORM.DIST(0,INDEX(Rating,$F57)-INDEX(Rating,AF$2),10,1),"")</f>
        <v>0.78465164705805057</v>
      </c>
      <c r="AG57" s="1" cm="1">
        <f t="array" ref="AG57">IF($F57&lt;&gt;AG$2,1-_xlfn.NORM.DIST(0,INDEX(Rating,$F57)-INDEX(Rating,AG$2),10,1),"")</f>
        <v>0.47408700012812599</v>
      </c>
      <c r="AH57" s="1" cm="1">
        <f t="array" ref="AH57">IF($F57&lt;&gt;AH$2,1-_xlfn.NORM.DIST(0,INDEX(Rating,$F57)-INDEX(Rating,AH$2),10,1),"")</f>
        <v>0.546966171058342</v>
      </c>
      <c r="AI57" s="1" cm="1">
        <f t="array" ref="AI57">IF($F57&lt;&gt;AI$2,1-_xlfn.NORM.DIST(0,INDEX(Rating,$F57)-INDEX(Rating,AI$2),10,1),"")</f>
        <v>0.49840423513376808</v>
      </c>
      <c r="AJ57" s="1" cm="1">
        <f t="array" ref="AJ57">IF($F57&lt;&gt;AJ$2,1-_xlfn.NORM.DIST(0,INDEX(Rating,$F57)-INDEX(Rating,AJ$2),10,1),"")</f>
        <v>0.85497227879836957</v>
      </c>
      <c r="AK57" s="1" cm="1">
        <f t="array" ref="AK57">IF($F57&lt;&gt;AK$2,1-_xlfn.NORM.DIST(0,INDEX(Rating,$F57)-INDEX(Rating,AK$2),10,1),"")</f>
        <v>0.51475749712912433</v>
      </c>
      <c r="AL57" s="1" cm="1">
        <f t="array" ref="AL57">IF($F57&lt;&gt;AL$2,1-_xlfn.NORM.DIST(0,INDEX(Rating,$F57)-INDEX(Rating,AL$2),10,1),"")</f>
        <v>0.546966171058342</v>
      </c>
      <c r="AM57" s="1" cm="1">
        <f t="array" ref="AM57">IF($F57&lt;&gt;AM$2,1-_xlfn.NORM.DIST(0,INDEX(Rating,$F57)-INDEX(Rating,AM$2),10,1),"")</f>
        <v>0.4125462164891136</v>
      </c>
      <c r="AN57" s="1" cm="1">
        <f t="array" ref="AN57">IF($F57&lt;&gt;AN$2,1-_xlfn.NORM.DIST(0,INDEX(Rating,$F57)-INDEX(Rating,AN$2),10,1),"")</f>
        <v>0.80400111027731191</v>
      </c>
      <c r="AO57" s="1" cm="1">
        <f t="array" ref="AO57">IF($F57&lt;&gt;AO$2,1-_xlfn.NORM.DIST(0,INDEX(Rating,$F57)-INDEX(Rating,AO$2),10,1),"")</f>
        <v>0.2562338770296122</v>
      </c>
      <c r="AP57" s="1" cm="1">
        <f t="array" ref="AP57">IF($F57&lt;&gt;AP$2,1-_xlfn.NORM.DIST(0,INDEX(Rating,$F57)-INDEX(Rating,AP$2),10,1),"")</f>
        <v>0.897601024717947</v>
      </c>
      <c r="AQ57" s="1" cm="1">
        <f t="array" ref="AQ57">IF($F57&lt;&gt;AQ$2,1-_xlfn.NORM.DIST(0,INDEX(Rating,$F57)-INDEX(Rating,AQ$2),10,1),"")</f>
        <v>0.51794634552213914</v>
      </c>
      <c r="AR57" s="1" cm="1">
        <f t="array" ref="AR57">IF($F57&lt;&gt;AR$2,1-_xlfn.NORM.DIST(0,INDEX(Rating,$F57)-INDEX(Rating,AR$2),10,1),"")</f>
        <v>0.49920211597111996</v>
      </c>
      <c r="AS57" s="1" cm="1">
        <f t="array" ref="AS57">IF($F57&lt;&gt;AS$2,1-_xlfn.NORM.DIST(0,INDEX(Rating,$F57)-INDEX(Rating,AS$2),10,1),"")</f>
        <v>0.54458829671426523</v>
      </c>
      <c r="AT57" s="1" cm="1">
        <f t="array" ref="AT57">IF($F57&lt;&gt;AT$2,1-_xlfn.NORM.DIST(0,INDEX(Rating,$F57)-INDEX(Rating,AT$2),10,1),"")</f>
        <v>0.63307173603602773</v>
      </c>
      <c r="AU57" s="1" cm="1">
        <f t="array" ref="AU57">IF($F57&lt;&gt;AU$2,1-_xlfn.NORM.DIST(0,INDEX(Rating,$F57)-INDEX(Rating,AU$2),10,1),"")</f>
        <v>0.46374629552877256</v>
      </c>
      <c r="AV57" s="1" cm="1">
        <f t="array" ref="AV57">IF($F57&lt;&gt;AV$2,1-_xlfn.NORM.DIST(0,INDEX(Rating,$F57)-INDEX(Rating,AV$2),10,1),"")</f>
        <v>0.66312245906909095</v>
      </c>
      <c r="AW57" s="1" cm="1">
        <f t="array" ref="AW57">IF($F57&lt;&gt;AW$2,1-_xlfn.NORM.DIST(0,INDEX(Rating,$F57)-INDEX(Rating,AW$2),10,1),"")</f>
        <v>0.53506166192819782</v>
      </c>
      <c r="AX57" s="1" cm="1">
        <f t="array" ref="AX57">IF($F57&lt;&gt;AX$2,1-_xlfn.NORM.DIST(0,INDEX(Rating,$F57)-INDEX(Rating,AX$2),10,1),"")</f>
        <v>0.61943605442159244</v>
      </c>
      <c r="AY57" s="1" cm="1">
        <f t="array" ref="AY57">IF($F57&lt;&gt;AY$2,1-_xlfn.NORM.DIST(0,INDEX(Rating,$F57)-INDEX(Rating,AY$2),10,1),"")</f>
        <v>0.64654155199051933</v>
      </c>
      <c r="AZ57" s="1" cm="1">
        <f t="array" ref="AZ57">IF($F57&lt;&gt;AZ$2,1-_xlfn.NORM.DIST(0,INDEX(Rating,$F57)-INDEX(Rating,AZ$2),10,1),"")</f>
        <v>0.45224157397941611</v>
      </c>
      <c r="BA57" s="1" cm="1">
        <f t="array" ref="BA57">IF($F57&lt;&gt;BA$2,1-_xlfn.NORM.DIST(0,INDEX(Rating,$F57)-INDEX(Rating,BA$2),10,1),"")</f>
        <v>0.88876756255216538</v>
      </c>
      <c r="BB57" s="1" cm="1">
        <f t="array" ref="BB57">IF($F57&lt;&gt;BB$2,1-_xlfn.NORM.DIST(0,INDEX(Rating,$F57)-INDEX(Rating,BB$2),10,1),"")</f>
        <v>0.46891402649697533</v>
      </c>
      <c r="BC57" s="1" cm="1">
        <f t="array" ref="BC57">IF($F57&lt;&gt;BC$2,1-_xlfn.NORM.DIST(0,INDEX(Rating,$F57)-INDEX(Rating,BC$2),10,1),"")</f>
        <v>0.55645999715678685</v>
      </c>
      <c r="BD57" s="1" cm="1">
        <f t="array" ref="BD57">IF($F57&lt;&gt;BD$2,1-_xlfn.NORM.DIST(0,INDEX(Rating,$F57)-INDEX(Rating,BD$2),10,1),"")</f>
        <v>0.3029272046094752</v>
      </c>
      <c r="BE57" s="1" cm="1">
        <f t="array" ref="BE57">IF($F57&lt;&gt;BE$2,1-_xlfn.NORM.DIST(0,INDEX(Rating,$F57)-INDEX(Rating,BE$2),10,1),"")</f>
        <v>0.82042867993894153</v>
      </c>
      <c r="BF57" s="1" cm="1">
        <f t="array" ref="BF57">IF($F57&lt;&gt;BF$2,1-_xlfn.NORM.DIST(0,INDEX(Rating,$F57)-INDEX(Rating,BF$2),10,1),"")</f>
        <v>0.32096572829712178</v>
      </c>
      <c r="BG57" s="1" cm="1">
        <f t="array" ref="BG57">IF($F57&lt;&gt;BG$2,1-_xlfn.NORM.DIST(0,INDEX(Rating,$F57)-INDEX(Rating,BG$2),10,1),"")</f>
        <v>0.94844925150991066</v>
      </c>
      <c r="BH57" s="1" cm="1">
        <f t="array" ref="BH57">IF($F57&lt;&gt;BH$2,1-_xlfn.NORM.DIST(0,INDEX(Rating,$F57)-INDEX(Rating,BH$2),10,1),"")</f>
        <v>0.48165512495550189</v>
      </c>
      <c r="BI57" s="1" t="str" cm="1">
        <f t="array" ref="BI57">IF($F57&lt;&gt;BI$2,1-_xlfn.NORM.DIST(0,INDEX(Rating,$F57)-INDEX(Rating,BI$2),10,1),"")</f>
        <v/>
      </c>
      <c r="BJ57" s="1" cm="1">
        <f t="array" ref="BJ57">IF($F57&lt;&gt;BJ$2,1-_xlfn.NORM.DIST(0,INDEX(Rating,$F57)-INDEX(Rating,BJ$2),10,1),"")</f>
        <v>0.45501527760722715</v>
      </c>
      <c r="BK57" s="1" cm="1">
        <f t="array" ref="BK57">IF($F57&lt;&gt;BK$2,1-_xlfn.NORM.DIST(0,INDEX(Rating,$F57)-INDEX(Rating,BK$2),10,1),"")</f>
        <v>0.57338548221337415</v>
      </c>
      <c r="BL57" s="1" cm="1">
        <f t="array" ref="BL57">IF($F57&lt;&gt;BL$2,1-_xlfn.NORM.DIST(0,INDEX(Rating,$F57)-INDEX(Rating,BL$2),10,1),"")</f>
        <v>0.31668106081912806</v>
      </c>
      <c r="BM57" s="1" cm="1">
        <f t="array" ref="BM57">IF($F57&lt;&gt;BM$2,1-_xlfn.NORM.DIST(0,INDEX(Rating,$F57)-INDEX(Rating,BM$2),10,1),"")</f>
        <v>0.7126012314077883</v>
      </c>
      <c r="BN57" s="1" cm="1">
        <f t="array" ref="BN57">IF($F57&lt;&gt;BN$2,1-_xlfn.NORM.DIST(0,INDEX(Rating,$F57)-INDEX(Rating,BN$2),10,1),"")</f>
        <v>0.47408700012812599</v>
      </c>
      <c r="BO57" s="1" cm="1">
        <f t="array" ref="BO57">IF($F57&lt;&gt;BO$2,1-_xlfn.NORM.DIST(0,INDEX(Rating,$F57)-INDEX(Rating,BO$2),10,1),"")</f>
        <v>0.66676581475709995</v>
      </c>
      <c r="BP57" s="1" cm="1">
        <f t="array" ref="BP57">IF($F57&lt;&gt;BP$2,1-_xlfn.NORM.DIST(0,INDEX(Rating,$F57)-INDEX(Rating,BP$2),10,1),"")</f>
        <v>0.72873778055100957</v>
      </c>
      <c r="BQ57" s="1" cm="1">
        <f t="array" ref="BQ57">IF($F57&lt;&gt;BQ$2,1-_xlfn.NORM.DIST(0,INDEX(Rating,$F57)-INDEX(Rating,BQ$2),10,1),"")</f>
        <v>0.30257807941188386</v>
      </c>
      <c r="BR57" s="1" cm="1">
        <f t="array" ref="BR57">IF($F57&lt;&gt;BR$2,1-_xlfn.NORM.DIST(0,INDEX(Rating,$F57)-INDEX(Rating,BR$2),10,1),"")</f>
        <v>0.82381445775474194</v>
      </c>
      <c r="BS57" s="1" cm="1">
        <f t="array" ref="BS57">IF($F57&lt;&gt;BS$2,1-_xlfn.NORM.DIST(0,INDEX(Rating,$F57)-INDEX(Rating,BS$2),10,1),"")</f>
        <v>0.5544846024442488</v>
      </c>
      <c r="BT57" s="1" cm="1">
        <f t="array" ref="BT57">IF($F57&lt;&gt;BT$2,1-_xlfn.NORM.DIST(0,INDEX(Rating,$F57)-INDEX(Rating,BT$2),10,1),"")</f>
        <v>0.63344820913105748</v>
      </c>
      <c r="BU57" s="1" cm="1">
        <f t="array" ref="BU57">IF($F57&lt;&gt;BU$2,1-_xlfn.NORM.DIST(0,INDEX(Rating,$F57)-INDEX(Rating,BU$2),10,1),"")</f>
        <v>0.27726021047827076</v>
      </c>
      <c r="BV57" s="1" cm="1">
        <f t="array" ref="BV57">IF($F57&lt;&gt;BV$2,1-_xlfn.NORM.DIST(0,INDEX(Rating,$F57)-INDEX(Rating,BV$2),10,1),"")</f>
        <v>0.89361780240834709</v>
      </c>
    </row>
    <row r="58" spans="2:74" x14ac:dyDescent="0.25">
      <c r="B58" t="s">
        <v>76</v>
      </c>
      <c r="C58">
        <v>56</v>
      </c>
      <c r="D58" s="2">
        <v>86.43</v>
      </c>
      <c r="F58">
        <v>56</v>
      </c>
      <c r="G58" s="1" cm="1">
        <f t="array" ref="G58">IF($F58&lt;&gt;G$2,1-_xlfn.NORM.DIST(0,INDEX(Rating,$F58)-INDEX(Rating,G$2),10,1),"")</f>
        <v>0.25784611080586473</v>
      </c>
      <c r="H58" s="1" cm="1">
        <f t="array" ref="H58">IF($F58&lt;&gt;H$2,1-_xlfn.NORM.DIST(0,INDEX(Rating,$F58)-INDEX(Rating,H$2),10,1),"")</f>
        <v>0.94727636844263807</v>
      </c>
      <c r="I58" s="1" cm="1">
        <f t="array" ref="I58">IF($F58&lt;&gt;I$2,1-_xlfn.NORM.DIST(0,INDEX(Rating,$F58)-INDEX(Rating,I$2),10,1),"")</f>
        <v>0.97552345445910782</v>
      </c>
      <c r="J58" s="1" cm="1">
        <f t="array" ref="J58">IF($F58&lt;&gt;J$2,1-_xlfn.NORM.DIST(0,INDEX(Rating,$F58)-INDEX(Rating,J$2),10,1),"")</f>
        <v>0.53823971371815826</v>
      </c>
      <c r="K58" s="1" cm="1">
        <f t="array" ref="K58">IF($F58&lt;&gt;K$2,1-_xlfn.NORM.DIST(0,INDEX(Rating,$F58)-INDEX(Rating,K$2),10,1),"")</f>
        <v>0.52272740242861593</v>
      </c>
      <c r="L58" s="1" cm="1">
        <f t="array" ref="L58">IF($F58&lt;&gt;L$2,1-_xlfn.NORM.DIST(0,INDEX(Rating,$F58)-INDEX(Rating,L$2),10,1),"")</f>
        <v>0.5493423624682614</v>
      </c>
      <c r="M58" s="1" cm="1">
        <f t="array" ref="M58">IF($F58&lt;&gt;M$2,1-_xlfn.NORM.DIST(0,INDEX(Rating,$F58)-INDEX(Rating,M$2),10,1),"")</f>
        <v>0.71701609936308697</v>
      </c>
      <c r="N58" s="1" cm="1">
        <f t="array" ref="N58">IF($F58&lt;&gt;N$2,1-_xlfn.NORM.DIST(0,INDEX(Rating,$F58)-INDEX(Rating,N$2),10,1),"")</f>
        <v>0.55369406283438205</v>
      </c>
      <c r="O58" s="1" cm="1">
        <f t="array" ref="O58">IF($F58&lt;&gt;O$2,1-_xlfn.NORM.DIST(0,INDEX(Rating,$F58)-INDEX(Rating,O$2),10,1),"")</f>
        <v>0.75647234922015916</v>
      </c>
      <c r="P58" s="1" cm="1">
        <f t="array" ref="P58">IF($F58&lt;&gt;P$2,1-_xlfn.NORM.DIST(0,INDEX(Rating,$F58)-INDEX(Rating,P$2),10,1),"")</f>
        <v>0.45224157397941656</v>
      </c>
      <c r="Q58" s="1" cm="1">
        <f t="array" ref="Q58">IF($F58&lt;&gt;Q$2,1-_xlfn.NORM.DIST(0,INDEX(Rating,$F58)-INDEX(Rating,Q$2),10,1),"")</f>
        <v>0.62475753154533598</v>
      </c>
      <c r="R58" s="1" cm="1">
        <f t="array" ref="R58">IF($F58&lt;&gt;R$2,1-_xlfn.NORM.DIST(0,INDEX(Rating,$F58)-INDEX(Rating,R$2),10,1),"")</f>
        <v>0.46295178061181197</v>
      </c>
      <c r="S58" s="1" cm="1">
        <f t="array" ref="S58">IF($F58&lt;&gt;S$2,1-_xlfn.NORM.DIST(0,INDEX(Rating,$F58)-INDEX(Rating,S$2),10,1),"")</f>
        <v>0.84182820357645494</v>
      </c>
      <c r="T58" s="1" cm="1">
        <f t="array" ref="T58">IF($F58&lt;&gt;T$2,1-_xlfn.NORM.DIST(0,INDEX(Rating,$F58)-INDEX(Rating,T$2),10,1),"")</f>
        <v>0.6572612445273267</v>
      </c>
      <c r="U58" s="1" cm="1">
        <f t="array" ref="U58">IF($F58&lt;&gt;U$2,1-_xlfn.NORM.DIST(0,INDEX(Rating,$F58)-INDEX(Rating,U$2),10,1),"")</f>
        <v>0.59134259898521624</v>
      </c>
      <c r="V58" s="1" cm="1">
        <f t="array" ref="V58">IF($F58&lt;&gt;V$2,1-_xlfn.NORM.DIST(0,INDEX(Rating,$F58)-INDEX(Rating,V$2),10,1),"")</f>
        <v>0.3657992300776246</v>
      </c>
      <c r="W58" s="1" cm="1">
        <f t="array" ref="W58">IF($F58&lt;&gt;W$2,1-_xlfn.NORM.DIST(0,INDEX(Rating,$F58)-INDEX(Rating,W$2),10,1),"")</f>
        <v>0.84423097328772334</v>
      </c>
      <c r="X58" s="1" cm="1">
        <f t="array" ref="X58">IF($F58&lt;&gt;X$2,1-_xlfn.NORM.DIST(0,INDEX(Rating,$F58)-INDEX(Rating,X$2),10,1),"")</f>
        <v>0.39242660778696348</v>
      </c>
      <c r="Y58" s="1" cm="1">
        <f t="array" ref="Y58">IF($F58&lt;&gt;Y$2,1-_xlfn.NORM.DIST(0,INDEX(Rating,$F58)-INDEX(Rating,Y$2),10,1),"")</f>
        <v>0.98282759621423987</v>
      </c>
      <c r="Z58" s="1" cm="1">
        <f t="array" ref="Z58">IF($F58&lt;&gt;Z$2,1-_xlfn.NORM.DIST(0,INDEX(Rating,$F58)-INDEX(Rating,Z$2),10,1),"")</f>
        <v>0.98799596261595812</v>
      </c>
      <c r="AA58" s="1" cm="1">
        <f t="array" ref="AA58">IF($F58&lt;&gt;AA$2,1-_xlfn.NORM.DIST(0,INDEX(Rating,$F58)-INDEX(Rating,AA$2),10,1),"")</f>
        <v>0.49601064368536862</v>
      </c>
      <c r="AB58" s="1" cm="1">
        <f t="array" ref="AB58">IF($F58&lt;&gt;AB$2,1-_xlfn.NORM.DIST(0,INDEX(Rating,$F58)-INDEX(Rating,AB$2),10,1),"")</f>
        <v>0.6091099469273582</v>
      </c>
      <c r="AC58" s="1" cm="1">
        <f t="array" ref="AC58">IF($F58&lt;&gt;AC$2,1-_xlfn.NORM.DIST(0,INDEX(Rating,$F58)-INDEX(Rating,AC$2),10,1),"")</f>
        <v>0.46374629552877256</v>
      </c>
      <c r="AD58" s="1" cm="1">
        <f t="array" ref="AD58">IF($F58&lt;&gt;AD$2,1-_xlfn.NORM.DIST(0,INDEX(Rating,$F58)-INDEX(Rating,AD$2),10,1),"")</f>
        <v>0.72374394351284133</v>
      </c>
      <c r="AE58" s="1" cm="1">
        <f t="array" ref="AE58">IF($F58&lt;&gt;AE$2,1-_xlfn.NORM.DIST(0,INDEX(Rating,$F58)-INDEX(Rating,AE$2),10,1),"")</f>
        <v>0.38782207096250154</v>
      </c>
      <c r="AF58" s="1" cm="1">
        <f t="array" ref="AF58">IF($F58&lt;&gt;AF$2,1-_xlfn.NORM.DIST(0,INDEX(Rating,$F58)-INDEX(Rating,AF$2),10,1),"")</f>
        <v>0.81620584015637276</v>
      </c>
      <c r="AG58" s="1" cm="1">
        <f t="array" ref="AG58">IF($F58&lt;&gt;AG$2,1-_xlfn.NORM.DIST(0,INDEX(Rating,$F58)-INDEX(Rating,AG$2),10,1),"")</f>
        <v>0.51914187869576156</v>
      </c>
      <c r="AH58" s="1" cm="1">
        <f t="array" ref="AH58">IF($F58&lt;&gt;AH$2,1-_xlfn.NORM.DIST(0,INDEX(Rating,$F58)-INDEX(Rating,AH$2),10,1),"")</f>
        <v>0.59134259898521624</v>
      </c>
      <c r="AI58" s="1" cm="1">
        <f t="array" ref="AI58">IF($F58&lt;&gt;AI$2,1-_xlfn.NORM.DIST(0,INDEX(Rating,$F58)-INDEX(Rating,AI$2),10,1),"")</f>
        <v>0.54339875483208822</v>
      </c>
      <c r="AJ58" s="1" cm="1">
        <f t="array" ref="AJ58">IF($F58&lt;&gt;AJ$2,1-_xlfn.NORM.DIST(0,INDEX(Rating,$F58)-INDEX(Rating,AJ$2),10,1),"")</f>
        <v>0.87920061142418193</v>
      </c>
      <c r="AK58" s="1" cm="1">
        <f t="array" ref="AK58">IF($F58&lt;&gt;AK$2,1-_xlfn.NORM.DIST(0,INDEX(Rating,$F58)-INDEX(Rating,AK$2),10,1),"")</f>
        <v>0.5596176923702425</v>
      </c>
      <c r="AL58" s="1" cm="1">
        <f t="array" ref="AL58">IF($F58&lt;&gt;AL$2,1-_xlfn.NORM.DIST(0,INDEX(Rating,$F58)-INDEX(Rating,AL$2),10,1),"")</f>
        <v>0.59134259898521624</v>
      </c>
      <c r="AM58" s="1" cm="1">
        <f t="array" ref="AM58">IF($F58&lt;&gt;AM$2,1-_xlfn.NORM.DIST(0,INDEX(Rating,$F58)-INDEX(Rating,AM$2),10,1),"")</f>
        <v>0.45699784610528349</v>
      </c>
      <c r="AN58" s="1" cm="1">
        <f t="array" ref="AN58">IF($F58&lt;&gt;AN$2,1-_xlfn.NORM.DIST(0,INDEX(Rating,$F58)-INDEX(Rating,AN$2),10,1),"")</f>
        <v>0.83372740541105184</v>
      </c>
      <c r="AO58" s="1" cm="1">
        <f t="array" ref="AO58">IF($F58&lt;&gt;AO$2,1-_xlfn.NORM.DIST(0,INDEX(Rating,$F58)-INDEX(Rating,AO$2),10,1),"")</f>
        <v>0.29390925294161707</v>
      </c>
      <c r="AP58" s="1" cm="1">
        <f t="array" ref="AP58">IF($F58&lt;&gt;AP$2,1-_xlfn.NORM.DIST(0,INDEX(Rating,$F58)-INDEX(Rating,AP$2),10,1),"")</f>
        <v>0.91636051967064536</v>
      </c>
      <c r="AQ58" s="1" cm="1">
        <f t="array" ref="AQ58">IF($F58&lt;&gt;AQ$2,1-_xlfn.NORM.DIST(0,INDEX(Rating,$F58)-INDEX(Rating,AQ$2),10,1),"")</f>
        <v>0.56277160064225895</v>
      </c>
      <c r="AR58" s="1" cm="1">
        <f t="array" ref="AR58">IF($F58&lt;&gt;AR$2,1-_xlfn.NORM.DIST(0,INDEX(Rating,$F58)-INDEX(Rating,AR$2),10,1),"")</f>
        <v>0.54419182663360066</v>
      </c>
      <c r="AS58" s="1" cm="1">
        <f t="array" ref="AS58">IF($F58&lt;&gt;AS$2,1-_xlfn.NORM.DIST(0,INDEX(Rating,$F58)-INDEX(Rating,AS$2),10,1),"")</f>
        <v>0.58901036286872965</v>
      </c>
      <c r="AT58" s="1" cm="1">
        <f t="array" ref="AT58">IF($F58&lt;&gt;AT$2,1-_xlfn.NORM.DIST(0,INDEX(Rating,$F58)-INDEX(Rating,AT$2),10,1),"")</f>
        <v>0.67472562924005797</v>
      </c>
      <c r="AU58" s="1" cm="1">
        <f t="array" ref="AU58">IF($F58&lt;&gt;AU$2,1-_xlfn.NORM.DIST(0,INDEX(Rating,$F58)-INDEX(Rating,AU$2),10,1),"")</f>
        <v>0.50877602223066209</v>
      </c>
      <c r="AV58" s="1" cm="1">
        <f t="array" ref="AV58">IF($F58&lt;&gt;AV$2,1-_xlfn.NORM.DIST(0,INDEX(Rating,$F58)-INDEX(Rating,AV$2),10,1),"")</f>
        <v>0.70332923296558136</v>
      </c>
      <c r="AW58" s="1" cm="1">
        <f t="array" ref="AW58">IF($F58&lt;&gt;AW$2,1-_xlfn.NORM.DIST(0,INDEX(Rating,$F58)-INDEX(Rating,AW$2),10,1),"")</f>
        <v>0.57965071296625215</v>
      </c>
      <c r="AX58" s="1" cm="1">
        <f t="array" ref="AX58">IF($F58&lt;&gt;AX$2,1-_xlfn.NORM.DIST(0,INDEX(Rating,$F58)-INDEX(Rating,AX$2),10,1),"")</f>
        <v>0.66166079614262996</v>
      </c>
      <c r="AY58" s="1" cm="1">
        <f t="array" ref="AY58">IF($F58&lt;&gt;AY$2,1-_xlfn.NORM.DIST(0,INDEX(Rating,$F58)-INDEX(Rating,AY$2),10,1),"")</f>
        <v>0.68757915157291127</v>
      </c>
      <c r="AZ58" s="1" cm="1">
        <f t="array" ref="AZ58">IF($F58&lt;&gt;AZ$2,1-_xlfn.NORM.DIST(0,INDEX(Rating,$F58)-INDEX(Rating,AZ$2),10,1),"")</f>
        <v>0.49720742684322294</v>
      </c>
      <c r="BA58" s="1" cm="1">
        <f t="array" ref="BA58">IF($F58&lt;&gt;BA$2,1-_xlfn.NORM.DIST(0,INDEX(Rating,$F58)-INDEX(Rating,BA$2),10,1),"")</f>
        <v>0.90873409809955863</v>
      </c>
      <c r="BB58" s="1" cm="1">
        <f t="array" ref="BB58">IF($F58&lt;&gt;BB$2,1-_xlfn.NORM.DIST(0,INDEX(Rating,$F58)-INDEX(Rating,BB$2),10,1),"")</f>
        <v>0.51396012956275872</v>
      </c>
      <c r="BC58" s="1" cm="1">
        <f t="array" ref="BC58">IF($F58&lt;&gt;BC$2,1-_xlfn.NORM.DIST(0,INDEX(Rating,$F58)-INDEX(Rating,BC$2),10,1),"")</f>
        <v>0.6006384503843829</v>
      </c>
      <c r="BD58" s="1" cm="1">
        <f t="array" ref="BD58">IF($F58&lt;&gt;BD$2,1-_xlfn.NORM.DIST(0,INDEX(Rating,$F58)-INDEX(Rating,BD$2),10,1),"")</f>
        <v>0.34347411224566649</v>
      </c>
      <c r="BE58" s="1" cm="1">
        <f t="array" ref="BE58">IF($F58&lt;&gt;BE$2,1-_xlfn.NORM.DIST(0,INDEX(Rating,$F58)-INDEX(Rating,BE$2),10,1),"")</f>
        <v>0.84849499721165655</v>
      </c>
      <c r="BF58" s="1" cm="1">
        <f t="array" ref="BF58">IF($F58&lt;&gt;BF$2,1-_xlfn.NORM.DIST(0,INDEX(Rating,$F58)-INDEX(Rating,BF$2),10,1),"")</f>
        <v>0.36241913123756908</v>
      </c>
      <c r="BG58" s="1" cm="1">
        <f t="array" ref="BG58">IF($F58&lt;&gt;BG$2,1-_xlfn.NORM.DIST(0,INDEX(Rating,$F58)-INDEX(Rating,BG$2),10,1),"")</f>
        <v>0.95933319259084615</v>
      </c>
      <c r="BH58" s="1" cm="1">
        <f t="array" ref="BH58">IF($F58&lt;&gt;BH$2,1-_xlfn.NORM.DIST(0,INDEX(Rating,$F58)-INDEX(Rating,BH$2),10,1),"")</f>
        <v>0.52670914839907279</v>
      </c>
      <c r="BI58" s="1" cm="1">
        <f t="array" ref="BI58">IF($F58&lt;&gt;BI$2,1-_xlfn.NORM.DIST(0,INDEX(Rating,$F58)-INDEX(Rating,BI$2),10,1),"")</f>
        <v>0.54498472239277285</v>
      </c>
      <c r="BJ58" s="1" t="str" cm="1">
        <f t="array" ref="BJ58">IF($F58&lt;&gt;BJ$2,1-_xlfn.NORM.DIST(0,INDEX(Rating,$F58)-INDEX(Rating,BJ$2),10,1),"")</f>
        <v/>
      </c>
      <c r="BK58" s="1" cm="1">
        <f t="array" ref="BK58">IF($F58&lt;&gt;BK$2,1-_xlfn.NORM.DIST(0,INDEX(Rating,$F58)-INDEX(Rating,BK$2),10,1),"")</f>
        <v>0.61714841818831467</v>
      </c>
      <c r="BL58" s="1" cm="1">
        <f t="array" ref="BL58">IF($F58&lt;&gt;BL$2,1-_xlfn.NORM.DIST(0,INDEX(Rating,$F58)-INDEX(Rating,BL$2),10,1),"")</f>
        <v>0.35792900469041744</v>
      </c>
      <c r="BM58" s="1" cm="1">
        <f t="array" ref="BM58">IF($F58&lt;&gt;BM$2,1-_xlfn.NORM.DIST(0,INDEX(Rating,$F58)-INDEX(Rating,BM$2),10,1),"")</f>
        <v>0.74984434315967774</v>
      </c>
      <c r="BN58" s="1" cm="1">
        <f t="array" ref="BN58">IF($F58&lt;&gt;BN$2,1-_xlfn.NORM.DIST(0,INDEX(Rating,$F58)-INDEX(Rating,BN$2),10,1),"")</f>
        <v>0.51914187869576156</v>
      </c>
      <c r="BO58" s="1" cm="1">
        <f t="array" ref="BO58">IF($F58&lt;&gt;BO$2,1-_xlfn.NORM.DIST(0,INDEX(Rating,$F58)-INDEX(Rating,BO$2),10,1),"")</f>
        <v>0.70677926357613996</v>
      </c>
      <c r="BP58" s="1" cm="1">
        <f t="array" ref="BP58">IF($F58&lt;&gt;BP$2,1-_xlfn.NORM.DIST(0,INDEX(Rating,$F58)-INDEX(Rating,BP$2),10,1),"")</f>
        <v>0.76485276123855905</v>
      </c>
      <c r="BQ58" s="1" cm="1">
        <f t="array" ref="BQ58">IF($F58&lt;&gt;BQ$2,1-_xlfn.NORM.DIST(0,INDEX(Rating,$F58)-INDEX(Rating,BQ$2),10,1),"")</f>
        <v>0.34310635958814328</v>
      </c>
      <c r="BR58" s="1" cm="1">
        <f t="array" ref="BR58">IF($F58&lt;&gt;BR$2,1-_xlfn.NORM.DIST(0,INDEX(Rating,$F58)-INDEX(Rating,BR$2),10,1),"")</f>
        <v>0.85152585362012922</v>
      </c>
      <c r="BS58" s="1" cm="1">
        <f t="array" ref="BS58">IF($F58&lt;&gt;BS$2,1-_xlfn.NORM.DIST(0,INDEX(Rating,$F58)-INDEX(Rating,BS$2),10,1),"")</f>
        <v>0.5987063256829237</v>
      </c>
      <c r="BT58" s="1" cm="1">
        <f t="array" ref="BT58">IF($F58&lt;&gt;BT$2,1-_xlfn.NORM.DIST(0,INDEX(Rating,$F58)-INDEX(Rating,BT$2),10,1),"")</f>
        <v>0.67508558660282603</v>
      </c>
      <c r="BU58" s="1" cm="1">
        <f t="array" ref="BU58">IF($F58&lt;&gt;BU$2,1-_xlfn.NORM.DIST(0,INDEX(Rating,$F58)-INDEX(Rating,BU$2),10,1),"")</f>
        <v>0.31632510251932366</v>
      </c>
      <c r="BV58" s="1" cm="1">
        <f t="array" ref="BV58">IF($F58&lt;&gt;BV$2,1-_xlfn.NORM.DIST(0,INDEX(Rating,$F58)-INDEX(Rating,BV$2),10,1),"")</f>
        <v>0.91292670564729295</v>
      </c>
    </row>
    <row r="59" spans="2:74" x14ac:dyDescent="0.25">
      <c r="B59" t="s">
        <v>77</v>
      </c>
      <c r="C59">
        <v>57</v>
      </c>
      <c r="D59" s="2">
        <v>83.45</v>
      </c>
      <c r="F59">
        <v>57</v>
      </c>
      <c r="G59" s="1" cm="1">
        <f t="array" ref="G59">IF($F59&lt;&gt;G$2,1-_xlfn.NORM.DIST(0,INDEX(Rating,$F59)-INDEX(Rating,G$2),10,1),"")</f>
        <v>0.17156472710026216</v>
      </c>
      <c r="H59" s="1" cm="1">
        <f t="array" ref="H59">IF($F59&lt;&gt;H$2,1-_xlfn.NORM.DIST(0,INDEX(Rating,$F59)-INDEX(Rating,H$2),10,1),"")</f>
        <v>0.90674931789048974</v>
      </c>
      <c r="I59" s="1" cm="1">
        <f t="array" ref="I59">IF($F59&lt;&gt;I$2,1-_xlfn.NORM.DIST(0,INDEX(Rating,$F59)-INDEX(Rating,I$2),10,1),"")</f>
        <v>0.95263916109451707</v>
      </c>
      <c r="J59" s="1" cm="1">
        <f t="array" ref="J59">IF($F59&lt;&gt;J$2,1-_xlfn.NORM.DIST(0,INDEX(Rating,$F59)-INDEX(Rating,J$2),10,1),"")</f>
        <v>0.41995836209040383</v>
      </c>
      <c r="K59" s="1" cm="1">
        <f t="array" ref="K59">IF($F59&lt;&gt;K$2,1-_xlfn.NORM.DIST(0,INDEX(Rating,$F59)-INDEX(Rating,K$2),10,1),"")</f>
        <v>0.40477755826194328</v>
      </c>
      <c r="L59" s="1" cm="1">
        <f t="array" ref="L59">IF($F59&lt;&gt;L$2,1-_xlfn.NORM.DIST(0,INDEX(Rating,$F59)-INDEX(Rating,L$2),10,1),"")</f>
        <v>0.43093273111529151</v>
      </c>
      <c r="M59" s="1" cm="1">
        <f t="array" ref="M59">IF($F59&lt;&gt;M$2,1-_xlfn.NORM.DIST(0,INDEX(Rating,$F59)-INDEX(Rating,M$2),10,1),"")</f>
        <v>0.60872596688343139</v>
      </c>
      <c r="N59" s="1" cm="1">
        <f t="array" ref="N59">IF($F59&lt;&gt;N$2,1-_xlfn.NORM.DIST(0,INDEX(Rating,$F59)-INDEX(Rating,N$2),10,1),"")</f>
        <v>0.43525921733548112</v>
      </c>
      <c r="O59" s="1" cm="1">
        <f t="array" ref="O59">IF($F59&lt;&gt;O$2,1-_xlfn.NORM.DIST(0,INDEX(Rating,$F59)-INDEX(Rating,O$2),10,1),"")</f>
        <v>0.65431626969663315</v>
      </c>
      <c r="P59" s="1" cm="1">
        <f t="array" ref="P59">IF($F59&lt;&gt;P$2,1-_xlfn.NORM.DIST(0,INDEX(Rating,$F59)-INDEX(Rating,P$2),10,1),"")</f>
        <v>0.33797355861274336</v>
      </c>
      <c r="Q59" s="1" cm="1">
        <f t="array" ref="Q59">IF($F59&lt;&gt;Q$2,1-_xlfn.NORM.DIST(0,INDEX(Rating,$F59)-INDEX(Rating,Q$2),10,1),"")</f>
        <v>0.50797831371690205</v>
      </c>
      <c r="R59" s="1" cm="1">
        <f t="array" ref="R59">IF($F59&lt;&gt;R$2,1-_xlfn.NORM.DIST(0,INDEX(Rating,$F59)-INDEX(Rating,R$2),10,1),"")</f>
        <v>0.3478986179290362</v>
      </c>
      <c r="S59" s="1" cm="1">
        <f t="array" ref="S59">IF($F59&lt;&gt;S$2,1-_xlfn.NORM.DIST(0,INDEX(Rating,$F59)-INDEX(Rating,S$2),10,1),"")</f>
        <v>0.75928361319555882</v>
      </c>
      <c r="T59" s="1" cm="1">
        <f t="array" ref="T59">IF($F59&lt;&gt;T$2,1-_xlfn.NORM.DIST(0,INDEX(Rating,$F59)-INDEX(Rating,T$2),10,1),"")</f>
        <v>0.54260551012213476</v>
      </c>
      <c r="U59" s="1" cm="1">
        <f t="array" ref="U59">IF($F59&lt;&gt;U$2,1-_xlfn.NORM.DIST(0,INDEX(Rating,$F59)-INDEX(Rating,U$2),10,1),"")</f>
        <v>0.47329085160092721</v>
      </c>
      <c r="V59" s="1" cm="1">
        <f t="array" ref="V59">IF($F59&lt;&gt;V$2,1-_xlfn.NORM.DIST(0,INDEX(Rating,$F59)-INDEX(Rating,V$2),10,1),"")</f>
        <v>0.26076134148066576</v>
      </c>
      <c r="W59" s="1" cm="1">
        <f t="array" ref="W59">IF($F59&lt;&gt;W$2,1-_xlfn.NORM.DIST(0,INDEX(Rating,$F59)-INDEX(Rating,W$2),10,1),"")</f>
        <v>0.76238641027269571</v>
      </c>
      <c r="X59" s="1" cm="1">
        <f t="array" ref="X59">IF($F59&lt;&gt;X$2,1-_xlfn.NORM.DIST(0,INDEX(Rating,$F59)-INDEX(Rating,X$2),10,1),"")</f>
        <v>0.28399982142168501</v>
      </c>
      <c r="Y59" s="1" cm="1">
        <f t="array" ref="Y59">IF($F59&lt;&gt;Y$2,1-_xlfn.NORM.DIST(0,INDEX(Rating,$F59)-INDEX(Rating,Y$2),10,1),"")</f>
        <v>0.96546793361040772</v>
      </c>
      <c r="Z59" s="1" cm="1">
        <f t="array" ref="Z59">IF($F59&lt;&gt;Z$2,1-_xlfn.NORM.DIST(0,INDEX(Rating,$F59)-INDEX(Rating,Z$2),10,1),"")</f>
        <v>0.97494360660763901</v>
      </c>
      <c r="AA59" s="1" cm="1">
        <f t="array" ref="AA59">IF($F59&lt;&gt;AA$2,1-_xlfn.NORM.DIST(0,INDEX(Rating,$F59)-INDEX(Rating,AA$2),10,1),"")</f>
        <v>0.37904116616934669</v>
      </c>
      <c r="AB59" s="1" cm="1">
        <f t="array" ref="AB59">IF($F59&lt;&gt;AB$2,1-_xlfn.NORM.DIST(0,INDEX(Rating,$F59)-INDEX(Rating,AB$2),10,1),"")</f>
        <v>0.49162282783824907</v>
      </c>
      <c r="AC59" s="1" cm="1">
        <f t="array" ref="AC59">IF($F59&lt;&gt;AC$2,1-_xlfn.NORM.DIST(0,INDEX(Rating,$F59)-INDEX(Rating,AC$2),10,1),"")</f>
        <v>0.34863807319276163</v>
      </c>
      <c r="AD59" s="1" cm="1">
        <f t="array" ref="AD59">IF($F59&lt;&gt;AD$2,1-_xlfn.NORM.DIST(0,INDEX(Rating,$F59)-INDEX(Rating,AD$2),10,1),"")</f>
        <v>0.61638495930190151</v>
      </c>
      <c r="AE59" s="1" cm="1">
        <f t="array" ref="AE59">IF($F59&lt;&gt;AE$2,1-_xlfn.NORM.DIST(0,INDEX(Rating,$F59)-INDEX(Rating,AE$2),10,1),"")</f>
        <v>0.27994665011187858</v>
      </c>
      <c r="AF59" s="1" cm="1">
        <f t="array" ref="AF59">IF($F59&lt;&gt;AF$2,1-_xlfn.NORM.DIST(0,INDEX(Rating,$F59)-INDEX(Rating,AF$2),10,1),"")</f>
        <v>0.72674565539426927</v>
      </c>
      <c r="AG59" s="1" cm="1">
        <f t="array" ref="AG59">IF($F59&lt;&gt;AG$2,1-_xlfn.NORM.DIST(0,INDEX(Rating,$F59)-INDEX(Rating,AG$2),10,1),"")</f>
        <v>0.4012936743170763</v>
      </c>
      <c r="AH59" s="1" cm="1">
        <f t="array" ref="AH59">IF($F59&lt;&gt;AH$2,1-_xlfn.NORM.DIST(0,INDEX(Rating,$F59)-INDEX(Rating,AH$2),10,1),"")</f>
        <v>0.47329085160092721</v>
      </c>
      <c r="AI59" s="1" cm="1">
        <f t="array" ref="AI59">IF($F59&lt;&gt;AI$2,1-_xlfn.NORM.DIST(0,INDEX(Rating,$F59)-INDEX(Rating,AI$2),10,1),"")</f>
        <v>0.42504640839500107</v>
      </c>
      <c r="AJ59" s="1" cm="1">
        <f t="array" ref="AJ59">IF($F59&lt;&gt;AJ$2,1-_xlfn.NORM.DIST(0,INDEX(Rating,$F59)-INDEX(Rating,AJ$2),10,1),"")</f>
        <v>0.80866846113985713</v>
      </c>
      <c r="AK59" s="1" cm="1">
        <f t="array" ref="AK59">IF($F59&lt;&gt;AK$2,1-_xlfn.NORM.DIST(0,INDEX(Rating,$F59)-INDEX(Rating,AK$2),10,1),"")</f>
        <v>0.44117138412111712</v>
      </c>
      <c r="AL59" s="1" cm="1">
        <f t="array" ref="AL59">IF($F59&lt;&gt;AL$2,1-_xlfn.NORM.DIST(0,INDEX(Rating,$F59)-INDEX(Rating,AL$2),10,1),"")</f>
        <v>0.47329085160092721</v>
      </c>
      <c r="AM59" s="1" cm="1">
        <f t="array" ref="AM59">IF($F59&lt;&gt;AM$2,1-_xlfn.NORM.DIST(0,INDEX(Rating,$F59)-INDEX(Rating,AM$2),10,1),"")</f>
        <v>0.34237130020671469</v>
      </c>
      <c r="AN59" s="1" cm="1">
        <f t="array" ref="AN59">IF($F59&lt;&gt;AN$2,1-_xlfn.NORM.DIST(0,INDEX(Rating,$F59)-INDEX(Rating,AN$2),10,1),"")</f>
        <v>0.74888973523697089</v>
      </c>
      <c r="AO59" s="1" cm="1">
        <f t="array" ref="AO59">IF($F59&lt;&gt;AO$2,1-_xlfn.NORM.DIST(0,INDEX(Rating,$F59)-INDEX(Rating,AO$2),10,1),"")</f>
        <v>0.20045419326044978</v>
      </c>
      <c r="AP59" s="1" cm="1">
        <f t="array" ref="AP59">IF($F59&lt;&gt;AP$2,1-_xlfn.NORM.DIST(0,INDEX(Rating,$F59)-INDEX(Rating,AP$2),10,1),"")</f>
        <v>0.86059578847969209</v>
      </c>
      <c r="AQ59" s="1" cm="1">
        <f t="array" ref="AQ59">IF($F59&lt;&gt;AQ$2,1-_xlfn.NORM.DIST(0,INDEX(Rating,$F59)-INDEX(Rating,AQ$2),10,1),"")</f>
        <v>0.44432999519409389</v>
      </c>
      <c r="AR59" s="1" cm="1">
        <f t="array" ref="AR59">IF($F59&lt;&gt;AR$2,1-_xlfn.NORM.DIST(0,INDEX(Rating,$F59)-INDEX(Rating,AR$2),10,1),"")</f>
        <v>0.42583031647263625</v>
      </c>
      <c r="AS59" s="1" cm="1">
        <f t="array" ref="AS59">IF($F59&lt;&gt;AS$2,1-_xlfn.NORM.DIST(0,INDEX(Rating,$F59)-INDEX(Rating,AS$2),10,1),"")</f>
        <v>0.47090305875609006</v>
      </c>
      <c r="AT59" s="1" cm="1">
        <f t="array" ref="AT59">IF($F59&lt;&gt;AT$2,1-_xlfn.NORM.DIST(0,INDEX(Rating,$F59)-INDEX(Rating,AT$2),10,1),"")</f>
        <v>0.56158934134724681</v>
      </c>
      <c r="AU59" s="1" cm="1">
        <f t="array" ref="AU59">IF($F59&lt;&gt;AU$2,1-_xlfn.NORM.DIST(0,INDEX(Rating,$F59)-INDEX(Rating,AU$2),10,1),"")</f>
        <v>0.39127403311656916</v>
      </c>
      <c r="AV59" s="1" cm="1">
        <f t="array" ref="AV59">IF($F59&lt;&gt;AV$2,1-_xlfn.NORM.DIST(0,INDEX(Rating,$F59)-INDEX(Rating,AV$2),10,1),"")</f>
        <v>0.59328366491273132</v>
      </c>
      <c r="AW59" s="1" cm="1">
        <f t="array" ref="AW59">IF($F59&lt;&gt;AW$2,1-_xlfn.NORM.DIST(0,INDEX(Rating,$F59)-INDEX(Rating,AW$2),10,1),"")</f>
        <v>0.46136319722522667</v>
      </c>
      <c r="AX59" s="1" cm="1">
        <f t="array" ref="AX59">IF($F59&lt;&gt;AX$2,1-_xlfn.NORM.DIST(0,INDEX(Rating,$F59)-INDEX(Rating,AX$2),10,1),"")</f>
        <v>0.54736232210904612</v>
      </c>
      <c r="AY59" s="1" cm="1">
        <f t="array" ref="AY59">IF($F59&lt;&gt;AY$2,1-_xlfn.NORM.DIST(0,INDEX(Rating,$F59)-INDEX(Rating,AY$2),10,1),"")</f>
        <v>0.57573720342147583</v>
      </c>
      <c r="AZ59" s="1" cm="1">
        <f t="array" ref="AZ59">IF($F59&lt;&gt;AZ$2,1-_xlfn.NORM.DIST(0,INDEX(Rating,$F59)-INDEX(Rating,AZ$2),10,1),"")</f>
        <v>0.38018307615983504</v>
      </c>
      <c r="BA59" s="1" cm="1">
        <f t="array" ref="BA59">IF($F59&lt;&gt;BA$2,1-_xlfn.NORM.DIST(0,INDEX(Rating,$F59)-INDEX(Rating,BA$2),10,1),"")</f>
        <v>0.84966554440141873</v>
      </c>
      <c r="BB59" s="1" cm="1">
        <f t="array" ref="BB59">IF($F59&lt;&gt;BB$2,1-_xlfn.NORM.DIST(0,INDEX(Rating,$F59)-INDEX(Rating,BB$2),10,1),"")</f>
        <v>0.39627528955746194</v>
      </c>
      <c r="BC59" s="1" cm="1">
        <f t="array" ref="BC59">IF($F59&lt;&gt;BC$2,1-_xlfn.NORM.DIST(0,INDEX(Rating,$F59)-INDEX(Rating,BC$2),10,1),"")</f>
        <v>0.48285076692751228</v>
      </c>
      <c r="BD59" s="1" cm="1">
        <f t="array" ref="BD59">IF($F59&lt;&gt;BD$2,1-_xlfn.NORM.DIST(0,INDEX(Rating,$F59)-INDEX(Rating,BD$2),10,1),"")</f>
        <v>0.2416515076051019</v>
      </c>
      <c r="BE59" s="1" cm="1">
        <f t="array" ref="BE59">IF($F59&lt;&gt;BE$2,1-_xlfn.NORM.DIST(0,INDEX(Rating,$F59)-INDEX(Rating,BE$2),10,1),"")</f>
        <v>0.76791571611316689</v>
      </c>
      <c r="BF59" s="1" cm="1">
        <f t="array" ref="BF59">IF($F59&lt;&gt;BF$2,1-_xlfn.NORM.DIST(0,INDEX(Rating,$F59)-INDEX(Rating,BF$2),10,1),"")</f>
        <v>0.25784611080586473</v>
      </c>
      <c r="BG59" s="1" cm="1">
        <f t="array" ref="BG59">IF($F59&lt;&gt;BG$2,1-_xlfn.NORM.DIST(0,INDEX(Rating,$F59)-INDEX(Rating,BG$2),10,1),"")</f>
        <v>0.92577105718130648</v>
      </c>
      <c r="BH59" s="1" cm="1">
        <f t="array" ref="BH59">IF($F59&lt;&gt;BH$2,1-_xlfn.NORM.DIST(0,INDEX(Rating,$F59)-INDEX(Rating,BH$2),10,1),"")</f>
        <v>0.40865740101478376</v>
      </c>
      <c r="BI59" s="1" cm="1">
        <f t="array" ref="BI59">IF($F59&lt;&gt;BI$2,1-_xlfn.NORM.DIST(0,INDEX(Rating,$F59)-INDEX(Rating,BI$2),10,1),"")</f>
        <v>0.42661451778662585</v>
      </c>
      <c r="BJ59" s="1" cm="1">
        <f t="array" ref="BJ59">IF($F59&lt;&gt;BJ$2,1-_xlfn.NORM.DIST(0,INDEX(Rating,$F59)-INDEX(Rating,BJ$2),10,1),"")</f>
        <v>0.38285158181168533</v>
      </c>
      <c r="BK59" s="1" t="str" cm="1">
        <f t="array" ref="BK59">IF($F59&lt;&gt;BK$2,1-_xlfn.NORM.DIST(0,INDEX(Rating,$F59)-INDEX(Rating,BK$2),10,1),"")</f>
        <v/>
      </c>
      <c r="BL59" s="1" cm="1">
        <f t="array" ref="BL59">IF($F59&lt;&gt;BL$2,1-_xlfn.NORM.DIST(0,INDEX(Rating,$F59)-INDEX(Rating,BL$2),10,1),"")</f>
        <v>0.25398561084511373</v>
      </c>
      <c r="BM59" s="1" cm="1">
        <f t="array" ref="BM59">IF($F59&lt;&gt;BM$2,1-_xlfn.NORM.DIST(0,INDEX(Rating,$F59)-INDEX(Rating,BM$2),10,1),"")</f>
        <v>0.64654155199051977</v>
      </c>
      <c r="BN59" s="1" cm="1">
        <f t="array" ref="BN59">IF($F59&lt;&gt;BN$2,1-_xlfn.NORM.DIST(0,INDEX(Rating,$F59)-INDEX(Rating,BN$2),10,1),"")</f>
        <v>0.4012936743170763</v>
      </c>
      <c r="BO59" s="1" cm="1">
        <f t="array" ref="BO59">IF($F59&lt;&gt;BO$2,1-_xlfn.NORM.DIST(0,INDEX(Rating,$F59)-INDEX(Rating,BO$2),10,1),"")</f>
        <v>0.59715888374918047</v>
      </c>
      <c r="BP59" s="1" cm="1">
        <f t="array" ref="BP59">IF($F59&lt;&gt;BP$2,1-_xlfn.NORM.DIST(0,INDEX(Rating,$F59)-INDEX(Rating,BP$2),10,1),"")</f>
        <v>0.66421709335542911</v>
      </c>
      <c r="BQ59" s="1" cm="1">
        <f t="array" ref="BQ59">IF($F59&lt;&gt;BQ$2,1-_xlfn.NORM.DIST(0,INDEX(Rating,$F59)-INDEX(Rating,BQ$2),10,1),"")</f>
        <v>0.2413395817238132</v>
      </c>
      <c r="BR59" s="1" cm="1">
        <f t="array" ref="BR59">IF($F59&lt;&gt;BR$2,1-_xlfn.NORM.DIST(0,INDEX(Rating,$F59)-INDEX(Rating,BR$2),10,1),"")</f>
        <v>0.77186414005801041</v>
      </c>
      <c r="BS59" s="1" cm="1">
        <f t="array" ref="BS59">IF($F59&lt;&gt;BS$2,1-_xlfn.NORM.DIST(0,INDEX(Rating,$F59)-INDEX(Rating,BS$2),10,1),"")</f>
        <v>0.48085812130423844</v>
      </c>
      <c r="BT59" s="1" cm="1">
        <f t="array" ref="BT59">IF($F59&lt;&gt;BT$2,1-_xlfn.NORM.DIST(0,INDEX(Rating,$F59)-INDEX(Rating,BT$2),10,1),"")</f>
        <v>0.56198348938935605</v>
      </c>
      <c r="BU59" s="1" cm="1">
        <f t="array" ref="BU59">IF($F59&lt;&gt;BU$2,1-_xlfn.NORM.DIST(0,INDEX(Rating,$F59)-INDEX(Rating,BU$2),10,1),"")</f>
        <v>0.21887449293308403</v>
      </c>
      <c r="BV59" s="1" cm="1">
        <f t="array" ref="BV59">IF($F59&lt;&gt;BV$2,1-_xlfn.NORM.DIST(0,INDEX(Rating,$F59)-INDEX(Rating,BV$2),10,1),"")</f>
        <v>0.85565504941434734</v>
      </c>
    </row>
    <row r="60" spans="2:74" x14ac:dyDescent="0.25">
      <c r="B60" t="s">
        <v>78</v>
      </c>
      <c r="C60">
        <v>58</v>
      </c>
      <c r="D60" s="2">
        <v>90.07</v>
      </c>
      <c r="F60">
        <v>58</v>
      </c>
      <c r="G60" s="1" cm="1">
        <f t="array" ref="G60">IF($F60&lt;&gt;G$2,1-_xlfn.NORM.DIST(0,INDEX(Rating,$F60)-INDEX(Rating,G$2),10,1),"")</f>
        <v>0.38743906077712142</v>
      </c>
      <c r="H60" s="1" cm="1">
        <f t="array" ref="H60">IF($F60&lt;&gt;H$2,1-_xlfn.NORM.DIST(0,INDEX(Rating,$F60)-INDEX(Rating,H$2),10,1),"")</f>
        <v>0.97631628523041014</v>
      </c>
      <c r="I60" s="1" cm="1">
        <f t="array" ref="I60">IF($F60&lt;&gt;I$2,1-_xlfn.NORM.DIST(0,INDEX(Rating,$F60)-INDEX(Rating,I$2),10,1),"")</f>
        <v>0.99017592734180349</v>
      </c>
      <c r="J60" s="1" cm="1">
        <f t="array" ref="J60">IF($F60&lt;&gt;J$2,1-_xlfn.NORM.DIST(0,INDEX(Rating,$F60)-INDEX(Rating,J$2),10,1),"")</f>
        <v>0.67724188974965216</v>
      </c>
      <c r="K60" s="1" cm="1">
        <f t="array" ref="K60">IF($F60&lt;&gt;K$2,1-_xlfn.NORM.DIST(0,INDEX(Rating,$F60)-INDEX(Rating,K$2),10,1),"")</f>
        <v>0.66312245906909095</v>
      </c>
      <c r="L60" s="1" cm="1">
        <f t="array" ref="L60">IF($F60&lt;&gt;L$2,1-_xlfn.NORM.DIST(0,INDEX(Rating,$F60)-INDEX(Rating,L$2),10,1),"")</f>
        <v>0.68722507946429223</v>
      </c>
      <c r="M60" s="1" cm="1">
        <f t="array" ref="M60">IF($F60&lt;&gt;M$2,1-_xlfn.NORM.DIST(0,INDEX(Rating,$F60)-INDEX(Rating,M$2),10,1),"")</f>
        <v>0.82587779494663516</v>
      </c>
      <c r="N60" s="1" cm="1">
        <f t="array" ref="N60">IF($F60&lt;&gt;N$2,1-_xlfn.NORM.DIST(0,INDEX(Rating,$F60)-INDEX(Rating,N$2),10,1),"")</f>
        <v>0.69111030797494533</v>
      </c>
      <c r="O60" s="1" cm="1">
        <f t="array" ref="O60">IF($F60&lt;&gt;O$2,1-_xlfn.NORM.DIST(0,INDEX(Rating,$F60)-INDEX(Rating,O$2),10,1),"")</f>
        <v>0.85520011014006059</v>
      </c>
      <c r="P60" s="1" cm="1">
        <f t="array" ref="P60">IF($F60&lt;&gt;P$2,1-_xlfn.NORM.DIST(0,INDEX(Rating,$F60)-INDEX(Rating,P$2),10,1),"")</f>
        <v>0.59638459004089772</v>
      </c>
      <c r="Q60" s="1" cm="1">
        <f t="array" ref="Q60">IF($F60&lt;&gt;Q$2,1-_xlfn.NORM.DIST(0,INDEX(Rating,$F60)-INDEX(Rating,Q$2),10,1),"")</f>
        <v>0.75238052456892701</v>
      </c>
      <c r="R60" s="1" cm="1">
        <f t="array" ref="R60">IF($F60&lt;&gt;R$2,1-_xlfn.NORM.DIST(0,INDEX(Rating,$F60)-INDEX(Rating,R$2),10,1),"")</f>
        <v>0.6068044838704546</v>
      </c>
      <c r="S60" s="1" cm="1">
        <f t="array" ref="S60">IF($F60&lt;&gt;S$2,1-_xlfn.NORM.DIST(0,INDEX(Rating,$F60)-INDEX(Rating,S$2),10,1),"")</f>
        <v>0.91403051830498883</v>
      </c>
      <c r="T60" s="1" cm="1">
        <f t="array" ref="T60">IF($F60&lt;&gt;T$2,1-_xlfn.NORM.DIST(0,INDEX(Rating,$F60)-INDEX(Rating,T$2),10,1),"")</f>
        <v>0.77905334473352261</v>
      </c>
      <c r="U60" s="1" cm="1">
        <f t="array" ref="U60">IF($F60&lt;&gt;U$2,1-_xlfn.NORM.DIST(0,INDEX(Rating,$F60)-INDEX(Rating,U$2),10,1),"")</f>
        <v>0.72407826450767709</v>
      </c>
      <c r="V60" s="1" cm="1">
        <f t="array" ref="V60">IF($F60&lt;&gt;V$2,1-_xlfn.NORM.DIST(0,INDEX(Rating,$F60)-INDEX(Rating,V$2),10,1),"")</f>
        <v>0.50837717216175093</v>
      </c>
      <c r="W60" s="1" cm="1">
        <f t="array" ref="W60">IF($F60&lt;&gt;W$2,1-_xlfn.NORM.DIST(0,INDEX(Rating,$F60)-INDEX(Rating,W$2),10,1),"")</f>
        <v>0.91558918336620942</v>
      </c>
      <c r="X60" s="1" cm="1">
        <f t="array" ref="X60">IF($F60&lt;&gt;X$2,1-_xlfn.NORM.DIST(0,INDEX(Rating,$F60)-INDEX(Rating,X$2),10,1),"")</f>
        <v>0.53625370447122744</v>
      </c>
      <c r="Y60" s="1" cm="1">
        <f t="array" ref="Y60">IF($F60&lt;&gt;Y$2,1-_xlfn.NORM.DIST(0,INDEX(Rating,$F60)-INDEX(Rating,Y$2),10,1),"")</f>
        <v>0.99343088086445319</v>
      </c>
      <c r="Z60" s="1" cm="1">
        <f t="array" ref="Z60">IF($F60&lt;&gt;Z$2,1-_xlfn.NORM.DIST(0,INDEX(Rating,$F60)-INDEX(Rating,Z$2),10,1),"")</f>
        <v>0.99561638690189669</v>
      </c>
      <c r="AA60" s="1" cm="1">
        <f t="array" ref="AA60">IF($F60&lt;&gt;AA$2,1-_xlfn.NORM.DIST(0,INDEX(Rating,$F60)-INDEX(Rating,AA$2),10,1),"")</f>
        <v>0.63833055838210384</v>
      </c>
      <c r="AB60" s="1" cm="1">
        <f t="array" ref="AB60">IF($F60&lt;&gt;AB$2,1-_xlfn.NORM.DIST(0,INDEX(Rating,$F60)-INDEX(Rating,AB$2),10,1),"")</f>
        <v>0.73923865851933424</v>
      </c>
      <c r="AC60" s="1" cm="1">
        <f t="array" ref="AC60">IF($F60&lt;&gt;AC$2,1-_xlfn.NORM.DIST(0,INDEX(Rating,$F60)-INDEX(Rating,AC$2),10,1),"")</f>
        <v>0.60757339221303652</v>
      </c>
      <c r="AD60" s="1" cm="1">
        <f t="array" ref="AD60">IF($F60&lt;&gt;AD$2,1-_xlfn.NORM.DIST(0,INDEX(Rating,$F60)-INDEX(Rating,AD$2),10,1),"")</f>
        <v>0.83096862072047106</v>
      </c>
      <c r="AE60" s="1" cm="1">
        <f t="array" ref="AE60">IF($F60&lt;&gt;AE$2,1-_xlfn.NORM.DIST(0,INDEX(Rating,$F60)-INDEX(Rating,AE$2),10,1),"")</f>
        <v>0.53148368846762495</v>
      </c>
      <c r="AF60" s="1" cm="1">
        <f t="array" ref="AF60">IF($F60&lt;&gt;AF$2,1-_xlfn.NORM.DIST(0,INDEX(Rating,$F60)-INDEX(Rating,AF$2),10,1),"")</f>
        <v>0.89706433606539804</v>
      </c>
      <c r="AG60" s="1" cm="1">
        <f t="array" ref="AG60">IF($F60&lt;&gt;AG$2,1-_xlfn.NORM.DIST(0,INDEX(Rating,$F60)-INDEX(Rating,AG$2),10,1),"")</f>
        <v>0.65983028838503843</v>
      </c>
      <c r="AH60" s="1" cm="1">
        <f t="array" ref="AH60">IF($F60&lt;&gt;AH$2,1-_xlfn.NORM.DIST(0,INDEX(Rating,$F60)-INDEX(Rating,AH$2),10,1),"")</f>
        <v>0.72407826450767709</v>
      </c>
      <c r="AI60" s="1" cm="1">
        <f t="array" ref="AI60">IF($F60&lt;&gt;AI$2,1-_xlfn.NORM.DIST(0,INDEX(Rating,$F60)-INDEX(Rating,AI$2),10,1),"")</f>
        <v>0.68189341041072027</v>
      </c>
      <c r="AJ60" s="1" cm="1">
        <f t="array" ref="AJ60">IF($F60&lt;&gt;AJ$2,1-_xlfn.NORM.DIST(0,INDEX(Rating,$F60)-INDEX(Rating,AJ$2),10,1),"")</f>
        <v>0.93760808598087686</v>
      </c>
      <c r="AK60" s="1" cm="1">
        <f t="array" ref="AK60">IF($F60&lt;&gt;AK$2,1-_xlfn.NORM.DIST(0,INDEX(Rating,$F60)-INDEX(Rating,AK$2),10,1),"")</f>
        <v>0.69637400466660315</v>
      </c>
      <c r="AL60" s="1" cm="1">
        <f t="array" ref="AL60">IF($F60&lt;&gt;AL$2,1-_xlfn.NORM.DIST(0,INDEX(Rating,$F60)-INDEX(Rating,AL$2),10,1),"")</f>
        <v>0.72407826450767709</v>
      </c>
      <c r="AM60" s="1" cm="1">
        <f t="array" ref="AM60">IF($F60&lt;&gt;AM$2,1-_xlfn.NORM.DIST(0,INDEX(Rating,$F60)-INDEX(Rating,AM$2),10,1),"")</f>
        <v>0.60102458134256542</v>
      </c>
      <c r="AN60" s="1" cm="1">
        <f t="array" ref="AN60">IF($F60&lt;&gt;AN$2,1-_xlfn.NORM.DIST(0,INDEX(Rating,$F60)-INDEX(Rating,AN$2),10,1),"")</f>
        <v>0.90873409809955841</v>
      </c>
      <c r="AO60" s="1" cm="1">
        <f t="array" ref="AO60">IF($F60&lt;&gt;AO$2,1-_xlfn.NORM.DIST(0,INDEX(Rating,$F60)-INDEX(Rating,AO$2),10,1),"")</f>
        <v>0.42936148787011663</v>
      </c>
      <c r="AP60" s="1" cm="1">
        <f t="array" ref="AP60">IF($F60&lt;&gt;AP$2,1-_xlfn.NORM.DIST(0,INDEX(Rating,$F60)-INDEX(Rating,AP$2),10,1),"")</f>
        <v>0.95950756551824012</v>
      </c>
      <c r="AQ60" s="1" cm="1">
        <f t="array" ref="AQ60">IF($F60&lt;&gt;AQ$2,1-_xlfn.NORM.DIST(0,INDEX(Rating,$F60)-INDEX(Rating,AQ$2),10,1),"")</f>
        <v>0.69916483470765489</v>
      </c>
      <c r="AR60" s="1" cm="1">
        <f t="array" ref="AR60">IF($F60&lt;&gt;AR$2,1-_xlfn.NORM.DIST(0,INDEX(Rating,$F60)-INDEX(Rating,AR$2),10,1),"")</f>
        <v>0.68260651335874101</v>
      </c>
      <c r="AS60" s="1" cm="1">
        <f t="array" ref="AS60">IF($F60&lt;&gt;AS$2,1-_xlfn.NORM.DIST(0,INDEX(Rating,$F60)-INDEX(Rating,AS$2),10,1),"")</f>
        <v>0.72206936319559656</v>
      </c>
      <c r="AT60" s="1" cm="1">
        <f t="array" ref="AT60">IF($F60&lt;&gt;AT$2,1-_xlfn.NORM.DIST(0,INDEX(Rating,$F60)-INDEX(Rating,AT$2),10,1),"")</f>
        <v>0.79303578597659374</v>
      </c>
      <c r="AU60" s="1" cm="1">
        <f t="array" ref="AU60">IF($F60&lt;&gt;AU$2,1-_xlfn.NORM.DIST(0,INDEX(Rating,$F60)-INDEX(Rating,AU$2),10,1),"")</f>
        <v>0.65025166559745151</v>
      </c>
      <c r="AV60" s="1" cm="1">
        <f t="array" ref="AV60">IF($F60&lt;&gt;AV$2,1-_xlfn.NORM.DIST(0,INDEX(Rating,$F60)-INDEX(Rating,AV$2),10,1),"")</f>
        <v>0.81540722526775089</v>
      </c>
      <c r="AW60" s="1" cm="1">
        <f t="array" ref="AW60">IF($F60&lt;&gt;AW$2,1-_xlfn.NORM.DIST(0,INDEX(Rating,$F60)-INDEX(Rating,AW$2),10,1),"")</f>
        <v>0.71396311791002109</v>
      </c>
      <c r="AX60" s="1" cm="1">
        <f t="array" ref="AX60">IF($F60&lt;&gt;AX$2,1-_xlfn.NORM.DIST(0,INDEX(Rating,$F60)-INDEX(Rating,AX$2),10,1),"")</f>
        <v>0.78259875264590772</v>
      </c>
      <c r="AY60" s="1" cm="1">
        <f t="array" ref="AY60">IF($F60&lt;&gt;AY$2,1-_xlfn.NORM.DIST(0,INDEX(Rating,$F60)-INDEX(Rating,AY$2),10,1),"")</f>
        <v>0.80317034789819297</v>
      </c>
      <c r="AZ60" s="1" cm="1">
        <f t="array" ref="AZ60">IF($F60&lt;&gt;AZ$2,1-_xlfn.NORM.DIST(0,INDEX(Rating,$F60)-INDEX(Rating,AZ$2),10,1),"")</f>
        <v>0.63945409713252632</v>
      </c>
      <c r="BA60" s="1" cm="1">
        <f t="array" ref="BA60">IF($F60&lt;&gt;BA$2,1-_xlfn.NORM.DIST(0,INDEX(Rating,$F60)-INDEX(Rating,BA$2),10,1),"")</f>
        <v>0.95515166973405741</v>
      </c>
      <c r="BB60" s="1" cm="1">
        <f t="array" ref="BB60">IF($F60&lt;&gt;BB$2,1-_xlfn.NORM.DIST(0,INDEX(Rating,$F60)-INDEX(Rating,BB$2),10,1),"")</f>
        <v>0.65505339786756789</v>
      </c>
      <c r="BC60" s="1" cm="1">
        <f t="array" ref="BC60">IF($F60&lt;&gt;BC$2,1-_xlfn.NORM.DIST(0,INDEX(Rating,$F60)-INDEX(Rating,BC$2),10,1),"")</f>
        <v>0.73204182055701483</v>
      </c>
      <c r="BD60" s="1" cm="1">
        <f t="array" ref="BD60">IF($F60&lt;&gt;BD$2,1-_xlfn.NORM.DIST(0,INDEX(Rating,$F60)-INDEX(Rating,BD$2),10,1),"")</f>
        <v>0.48444519430750599</v>
      </c>
      <c r="BE60" s="1" cm="1">
        <f t="array" ref="BE60">IF($F60&lt;&gt;BE$2,1-_xlfn.NORM.DIST(0,INDEX(Rating,$F60)-INDEX(Rating,BE$2),10,1),"")</f>
        <v>0.91834119767751909</v>
      </c>
      <c r="BF60" s="1" cm="1">
        <f t="array" ref="BF60">IF($F60&lt;&gt;BF$2,1-_xlfn.NORM.DIST(0,INDEX(Rating,$F60)-INDEX(Rating,BF$2),10,1),"")</f>
        <v>0.50478719247192183</v>
      </c>
      <c r="BG60" s="1" cm="1">
        <f t="array" ref="BG60">IF($F60&lt;&gt;BG$2,1-_xlfn.NORM.DIST(0,INDEX(Rating,$F60)-INDEX(Rating,BG$2),10,1),"")</f>
        <v>0.98244121021406861</v>
      </c>
      <c r="BH60" s="1" cm="1">
        <f t="array" ref="BH60">IF($F60&lt;&gt;BH$2,1-_xlfn.NORM.DIST(0,INDEX(Rating,$F60)-INDEX(Rating,BH$2),10,1),"")</f>
        <v>0.6667658147570994</v>
      </c>
      <c r="BI60" s="1" cm="1">
        <f t="array" ref="BI60">IF($F60&lt;&gt;BI$2,1-_xlfn.NORM.DIST(0,INDEX(Rating,$F60)-INDEX(Rating,BI$2),10,1),"")</f>
        <v>0.68331893918087194</v>
      </c>
      <c r="BJ60" s="1" cm="1">
        <f t="array" ref="BJ60">IF($F60&lt;&gt;BJ$2,1-_xlfn.NORM.DIST(0,INDEX(Rating,$F60)-INDEX(Rating,BJ$2),10,1),"")</f>
        <v>0.64207099530958256</v>
      </c>
      <c r="BK60" s="1" cm="1">
        <f t="array" ref="BK60">IF($F60&lt;&gt;BK$2,1-_xlfn.NORM.DIST(0,INDEX(Rating,$F60)-INDEX(Rating,BK$2),10,1),"")</f>
        <v>0.74601438915488627</v>
      </c>
      <c r="BL60" s="1" t="str" cm="1">
        <f t="array" ref="BL60">IF($F60&lt;&gt;BL$2,1-_xlfn.NORM.DIST(0,INDEX(Rating,$F60)-INDEX(Rating,BL$2),10,1),"")</f>
        <v/>
      </c>
      <c r="BM60" s="1" cm="1">
        <f t="array" ref="BM60">IF($F60&lt;&gt;BM$2,1-_xlfn.NORM.DIST(0,INDEX(Rating,$F60)-INDEX(Rating,BM$2),10,1),"")</f>
        <v>0.8503649724567971</v>
      </c>
      <c r="BN60" s="1" cm="1">
        <f t="array" ref="BN60">IF($F60&lt;&gt;BN$2,1-_xlfn.NORM.DIST(0,INDEX(Rating,$F60)-INDEX(Rating,BN$2),10,1),"")</f>
        <v>0.65983028838503843</v>
      </c>
      <c r="BO60" s="1" cm="1">
        <f t="array" ref="BO60">IF($F60&lt;&gt;BO$2,1-_xlfn.NORM.DIST(0,INDEX(Rating,$F60)-INDEX(Rating,BO$2),10,1),"")</f>
        <v>0.81806088917252329</v>
      </c>
      <c r="BP60" s="1" cm="1">
        <f t="array" ref="BP60">IF($F60&lt;&gt;BP$2,1-_xlfn.NORM.DIST(0,INDEX(Rating,$F60)-INDEX(Rating,BP$2),10,1),"")</f>
        <v>0.8612605038772807</v>
      </c>
      <c r="BQ60" s="1" cm="1">
        <f t="array" ref="BQ60">IF($F60&lt;&gt;BQ$2,1-_xlfn.NORM.DIST(0,INDEX(Rating,$F60)-INDEX(Rating,BQ$2),10,1),"")</f>
        <v>0.48404656314716898</v>
      </c>
      <c r="BR60" s="1" cm="1">
        <f t="array" ref="BR60">IF($F60&lt;&gt;BR$2,1-_xlfn.NORM.DIST(0,INDEX(Rating,$F60)-INDEX(Rating,BR$2),10,1),"")</f>
        <v>0.92028630561235736</v>
      </c>
      <c r="BS60" s="1" cm="1">
        <f t="array" ref="BS60">IF($F60&lt;&gt;BS$2,1-_xlfn.NORM.DIST(0,INDEX(Rating,$F60)-INDEX(Rating,BS$2),10,1),"")</f>
        <v>0.73039233639744161</v>
      </c>
      <c r="BT60" s="1" cm="1">
        <f t="array" ref="BT60">IF($F60&lt;&gt;BT$2,1-_xlfn.NORM.DIST(0,INDEX(Rating,$F60)-INDEX(Rating,BT$2),10,1),"")</f>
        <v>0.79332140636244741</v>
      </c>
      <c r="BU60" s="1" cm="1">
        <f t="array" ref="BU60">IF($F60&lt;&gt;BU$2,1-_xlfn.NORM.DIST(0,INDEX(Rating,$F60)-INDEX(Rating,BU$2),10,1),"")</f>
        <v>0.45461889672228795</v>
      </c>
      <c r="BV60" s="1" cm="1">
        <f t="array" ref="BV60">IF($F60&lt;&gt;BV$2,1-_xlfn.NORM.DIST(0,INDEX(Rating,$F60)-INDEX(Rating,BV$2),10,1),"")</f>
        <v>0.95755573748149181</v>
      </c>
    </row>
    <row r="61" spans="2:74" x14ac:dyDescent="0.25">
      <c r="B61" t="s">
        <v>79</v>
      </c>
      <c r="C61">
        <v>59</v>
      </c>
      <c r="D61" s="2">
        <v>79.69</v>
      </c>
      <c r="F61">
        <v>59</v>
      </c>
      <c r="G61" s="1" cm="1">
        <f t="array" ref="G61">IF($F61&lt;&gt;G$2,1-_xlfn.NORM.DIST(0,INDEX(Rating,$F61)-INDEX(Rating,G$2),10,1),"")</f>
        <v>9.2751522356752547E-2</v>
      </c>
      <c r="H61" s="1" cm="1">
        <f t="array" ref="H61">IF($F61&lt;&gt;H$2,1-_xlfn.NORM.DIST(0,INDEX(Rating,$F61)-INDEX(Rating,H$2),10,1),"")</f>
        <v>0.82767056198712818</v>
      </c>
      <c r="I61" s="1" cm="1">
        <f t="array" ref="I61">IF($F61&lt;&gt;I$2,1-_xlfn.NORM.DIST(0,INDEX(Rating,$F61)-INDEX(Rating,I$2),10,1),"")</f>
        <v>0.90233988525872555</v>
      </c>
      <c r="J61" s="1" cm="1">
        <f t="array" ref="J61">IF($F61&lt;&gt;J$2,1-_xlfn.NORM.DIST(0,INDEX(Rating,$F61)-INDEX(Rating,J$2),10,1),"")</f>
        <v>0.28163205961625992</v>
      </c>
      <c r="K61" s="1" cm="1">
        <f t="array" ref="K61">IF($F61&lt;&gt;K$2,1-_xlfn.NORM.DIST(0,INDEX(Rating,$F61)-INDEX(Rating,K$2),10,1),"")</f>
        <v>0.26861736286083926</v>
      </c>
      <c r="L61" s="1" cm="1">
        <f t="array" ref="L61">IF($F61&lt;&gt;L$2,1-_xlfn.NORM.DIST(0,INDEX(Rating,$F61)-INDEX(Rating,L$2),10,1),"")</f>
        <v>0.29115968678834636</v>
      </c>
      <c r="M61" s="1" cm="1">
        <f t="array" ref="M61">IF($F61&lt;&gt;M$2,1-_xlfn.NORM.DIST(0,INDEX(Rating,$F61)-INDEX(Rating,M$2),10,1),"")</f>
        <v>0.46017216272297101</v>
      </c>
      <c r="N61" s="1" cm="1">
        <f t="array" ref="N61">IF($F61&lt;&gt;N$2,1-_xlfn.NORM.DIST(0,INDEX(Rating,$F61)-INDEX(Rating,N$2),10,1),"")</f>
        <v>0.29494342727726519</v>
      </c>
      <c r="O61" s="1" cm="1">
        <f t="array" ref="O61">IF($F61&lt;&gt;O$2,1-_xlfn.NORM.DIST(0,INDEX(Rating,$F61)-INDEX(Rating,O$2),10,1),"")</f>
        <v>0.50837717216175093</v>
      </c>
      <c r="P61" s="1" cm="1">
        <f t="array" ref="P61">IF($F61&lt;&gt;P$2,1-_xlfn.NORM.DIST(0,INDEX(Rating,$F61)-INDEX(Rating,P$2),10,1),"")</f>
        <v>0.21359771567438024</v>
      </c>
      <c r="Q61" s="1" cm="1">
        <f t="array" ref="Q61">IF($F61&lt;&gt;Q$2,1-_xlfn.NORM.DIST(0,INDEX(Rating,$F61)-INDEX(Rating,Q$2),10,1),"")</f>
        <v>0.36092028259044462</v>
      </c>
      <c r="R61" s="1" cm="1">
        <f t="array" ref="R61">IF($F61&lt;&gt;R$2,1-_xlfn.NORM.DIST(0,INDEX(Rating,$F61)-INDEX(Rating,R$2),10,1),"")</f>
        <v>0.22154075776325477</v>
      </c>
      <c r="S61" s="1" cm="1">
        <f t="array" ref="S61">IF($F61&lt;&gt;S$2,1-_xlfn.NORM.DIST(0,INDEX(Rating,$F61)-INDEX(Rating,S$2),10,1),"")</f>
        <v>0.62854416868826302</v>
      </c>
      <c r="T61" s="1" cm="1">
        <f t="array" ref="T61">IF($F61&lt;&gt;T$2,1-_xlfn.NORM.DIST(0,INDEX(Rating,$F61)-INDEX(Rating,T$2),10,1),"")</f>
        <v>0.39396484133326903</v>
      </c>
      <c r="U61" s="1" cm="1">
        <f t="array" ref="U61">IF($F61&lt;&gt;U$2,1-_xlfn.NORM.DIST(0,INDEX(Rating,$F61)-INDEX(Rating,U$2),10,1),"")</f>
        <v>0.32888286735302585</v>
      </c>
      <c r="V61" s="1" cm="1">
        <f t="array" ref="V61">IF($F61&lt;&gt;V$2,1-_xlfn.NORM.DIST(0,INDEX(Rating,$F61)-INDEX(Rating,V$2),10,1),"")</f>
        <v>0.15457671470596257</v>
      </c>
      <c r="W61" s="1" cm="1">
        <f t="array" ref="W61">IF($F61&lt;&gt;W$2,1-_xlfn.NORM.DIST(0,INDEX(Rating,$F61)-INDEX(Rating,W$2),10,1),"")</f>
        <v>0.63231840611134993</v>
      </c>
      <c r="X61" s="1" cm="1">
        <f t="array" ref="X61">IF($F61&lt;&gt;X$2,1-_xlfn.NORM.DIST(0,INDEX(Rating,$F61)-INDEX(Rating,X$2),10,1),"")</f>
        <v>0.17181938946717801</v>
      </c>
      <c r="Y61" s="1" cm="1">
        <f t="array" ref="Y61">IF($F61&lt;&gt;Y$2,1-_xlfn.NORM.DIST(0,INDEX(Rating,$F61)-INDEX(Rating,Y$2),10,1),"")</f>
        <v>0.92534881319404361</v>
      </c>
      <c r="Z61" s="1" cm="1">
        <f t="array" ref="Z61">IF($F61&lt;&gt;Z$2,1-_xlfn.NORM.DIST(0,INDEX(Rating,$F61)-INDEX(Rating,Z$2),10,1),"")</f>
        <v>0.94328926780525235</v>
      </c>
      <c r="AA61" s="1" cm="1">
        <f t="array" ref="AA61">IF($F61&lt;&gt;AA$2,1-_xlfn.NORM.DIST(0,INDEX(Rating,$F61)-INDEX(Rating,AA$2),10,1),"")</f>
        <v>0.24698758289778677</v>
      </c>
      <c r="AB61" s="1" cm="1">
        <f t="array" ref="AB61">IF($F61&lt;&gt;AB$2,1-_xlfn.NORM.DIST(0,INDEX(Rating,$F61)-INDEX(Rating,AB$2),10,1),"")</f>
        <v>0.34568373030336685</v>
      </c>
      <c r="AC61" s="1" cm="1">
        <f t="array" ref="AC61">IF($F61&lt;&gt;AC$2,1-_xlfn.NORM.DIST(0,INDEX(Rating,$F61)-INDEX(Rating,AC$2),10,1),"")</f>
        <v>0.22213577231232373</v>
      </c>
      <c r="AD61" s="1" cm="1">
        <f t="array" ref="AD61">IF($F61&lt;&gt;AD$2,1-_xlfn.NORM.DIST(0,INDEX(Rating,$F61)-INDEX(Rating,AD$2),10,1),"")</f>
        <v>0.46811862798601278</v>
      </c>
      <c r="AE61" s="1" cm="1">
        <f t="array" ref="AE61">IF($F61&lt;&gt;AE$2,1-_xlfn.NORM.DIST(0,INDEX(Rating,$F61)-INDEX(Rating,AE$2),10,1),"")</f>
        <v>0.16877937259391051</v>
      </c>
      <c r="AF61" s="1" cm="1">
        <f t="array" ref="AF61">IF($F61&lt;&gt;AF$2,1-_xlfn.NORM.DIST(0,INDEX(Rating,$F61)-INDEX(Rating,AF$2),10,1),"")</f>
        <v>0.5897881289157485</v>
      </c>
      <c r="AG61" s="1" cm="1">
        <f t="array" ref="AG61">IF($F61&lt;&gt;AG$2,1-_xlfn.NORM.DIST(0,INDEX(Rating,$F61)-INDEX(Rating,AG$2),10,1),"")</f>
        <v>0.26565747066375911</v>
      </c>
      <c r="AH61" s="1" cm="1">
        <f t="array" ref="AH61">IF($F61&lt;&gt;AH$2,1-_xlfn.NORM.DIST(0,INDEX(Rating,$F61)-INDEX(Rating,AH$2),10,1),"")</f>
        <v>0.32888286735302585</v>
      </c>
      <c r="AI61" s="1" cm="1">
        <f t="array" ref="AI61">IF($F61&lt;&gt;AI$2,1-_xlfn.NORM.DIST(0,INDEX(Rating,$F61)-INDEX(Rating,AI$2),10,1),"")</f>
        <v>0.28603688208997846</v>
      </c>
      <c r="AJ61" s="1" cm="1">
        <f t="array" ref="AJ61">IF($F61&lt;&gt;AJ$2,1-_xlfn.NORM.DIST(0,INDEX(Rating,$F61)-INDEX(Rating,AJ$2),10,1),"")</f>
        <v>0.69040547433658817</v>
      </c>
      <c r="AK61" s="1" cm="1">
        <f t="array" ref="AK61">IF($F61&lt;&gt;AK$2,1-_xlfn.NORM.DIST(0,INDEX(Rating,$F61)-INDEX(Rating,AK$2),10,1),"")</f>
        <v>0.30013926993161055</v>
      </c>
      <c r="AL61" s="1" cm="1">
        <f t="array" ref="AL61">IF($F61&lt;&gt;AL$2,1-_xlfn.NORM.DIST(0,INDEX(Rating,$F61)-INDEX(Rating,AL$2),10,1),"")</f>
        <v>0.32888286735302585</v>
      </c>
      <c r="AM61" s="1" cm="1">
        <f t="array" ref="AM61">IF($F61&lt;&gt;AM$2,1-_xlfn.NORM.DIST(0,INDEX(Rating,$F61)-INDEX(Rating,AM$2),10,1),"")</f>
        <v>0.21710728679530322</v>
      </c>
      <c r="AN61" s="1" cm="1">
        <f t="array" ref="AN61">IF($F61&lt;&gt;AN$2,1-_xlfn.NORM.DIST(0,INDEX(Rating,$F61)-INDEX(Rating,AN$2),10,1),"")</f>
        <v>0.61600306014646555</v>
      </c>
      <c r="AO61" s="1" cm="1">
        <f t="array" ref="AO61">IF($F61&lt;&gt;AO$2,1-_xlfn.NORM.DIST(0,INDEX(Rating,$F61)-INDEX(Rating,AO$2),10,1),"")</f>
        <v>0.11199246100513371</v>
      </c>
      <c r="AP61" s="1" cm="1">
        <f t="array" ref="AP61">IF($F61&lt;&gt;AP$2,1-_xlfn.NORM.DIST(0,INDEX(Rating,$F61)-INDEX(Rating,AP$2),10,1),"")</f>
        <v>0.76021676110667213</v>
      </c>
      <c r="AQ61" s="1" cm="1">
        <f t="array" ref="AQ61">IF($F61&lt;&gt;AQ$2,1-_xlfn.NORM.DIST(0,INDEX(Rating,$F61)-INDEX(Rating,AQ$2),10,1),"")</f>
        <v>0.3029272046094752</v>
      </c>
      <c r="AR61" s="1" cm="1">
        <f t="array" ref="AR61">IF($F61&lt;&gt;AR$2,1-_xlfn.NORM.DIST(0,INDEX(Rating,$F61)-INDEX(Rating,AR$2),10,1),"")</f>
        <v>0.28671744197021332</v>
      </c>
      <c r="AS61" s="1" cm="1">
        <f t="array" ref="AS61">IF($F61&lt;&gt;AS$2,1-_xlfn.NORM.DIST(0,INDEX(Rating,$F61)-INDEX(Rating,AS$2),10,1),"")</f>
        <v>0.32671582832100887</v>
      </c>
      <c r="AT61" s="1" cm="1">
        <f t="array" ref="AT61">IF($F61&lt;&gt;AT$2,1-_xlfn.NORM.DIST(0,INDEX(Rating,$F61)-INDEX(Rating,AT$2),10,1),"")</f>
        <v>0.4125462164891136</v>
      </c>
      <c r="AU61" s="1" cm="1">
        <f t="array" ref="AU61">IF($F61&lt;&gt;AU$2,1-_xlfn.NORM.DIST(0,INDEX(Rating,$F61)-INDEX(Rating,AU$2),10,1),"")</f>
        <v>0.2572005861989245</v>
      </c>
      <c r="AV61" s="1" cm="1">
        <f t="array" ref="AV61">IF($F61&lt;&gt;AV$2,1-_xlfn.NORM.DIST(0,INDEX(Rating,$F61)-INDEX(Rating,AV$2),10,1),"")</f>
        <v>0.44432999519409333</v>
      </c>
      <c r="AW61" s="1" cm="1">
        <f t="array" ref="AW61">IF($F61&lt;&gt;AW$2,1-_xlfn.NORM.DIST(0,INDEX(Rating,$F61)-INDEX(Rating,AW$2),10,1),"")</f>
        <v>0.31810658958927918</v>
      </c>
      <c r="AX61" s="1" cm="1">
        <f t="array" ref="AX61">IF($F61&lt;&gt;AX$2,1-_xlfn.NORM.DIST(0,INDEX(Rating,$F61)-INDEX(Rating,AX$2),10,1),"")</f>
        <v>0.39858938653611586</v>
      </c>
      <c r="AY61" s="1" cm="1">
        <f t="array" ref="AY61">IF($F61&lt;&gt;AY$2,1-_xlfn.NORM.DIST(0,INDEX(Rating,$F61)-INDEX(Rating,AY$2),10,1),"")</f>
        <v>0.42661451778662518</v>
      </c>
      <c r="AZ61" s="1" cm="1">
        <f t="array" ref="AZ61">IF($F61&lt;&gt;AZ$2,1-_xlfn.NORM.DIST(0,INDEX(Rating,$F61)-INDEX(Rating,AZ$2),10,1),"")</f>
        <v>0.24793574521579209</v>
      </c>
      <c r="BA61" s="1" cm="1">
        <f t="array" ref="BA61">IF($F61&lt;&gt;BA$2,1-_xlfn.NORM.DIST(0,INDEX(Rating,$F61)-INDEX(Rating,BA$2),10,1),"")</f>
        <v>0.7450521156700427</v>
      </c>
      <c r="BB61" s="1" cm="1">
        <f t="array" ref="BB61">IF($F61&lt;&gt;BB$2,1-_xlfn.NORM.DIST(0,INDEX(Rating,$F61)-INDEX(Rating,BB$2),10,1),"")</f>
        <v>0.26141146594486153</v>
      </c>
      <c r="BC61" s="1" cm="1">
        <f t="array" ref="BC61">IF($F61&lt;&gt;BC$2,1-_xlfn.NORM.DIST(0,INDEX(Rating,$F61)-INDEX(Rating,BC$2),10,1),"")</f>
        <v>0.33760806617587658</v>
      </c>
      <c r="BD61" s="1" cm="1">
        <f t="array" ref="BD61">IF($F61&lt;&gt;BD$2,1-_xlfn.NORM.DIST(0,INDEX(Rating,$F61)-INDEX(Rating,BD$2),10,1),"")</f>
        <v>0.14074013284626208</v>
      </c>
      <c r="BE61" s="1" cm="1">
        <f t="array" ref="BE61">IF($F61&lt;&gt;BE$2,1-_xlfn.NORM.DIST(0,INDEX(Rating,$F61)-INDEX(Rating,BE$2),10,1),"")</f>
        <v>0.63907971740955538</v>
      </c>
      <c r="BF61" s="1" cm="1">
        <f t="array" ref="BF61">IF($F61&lt;&gt;BF$2,1-_xlfn.NORM.DIST(0,INDEX(Rating,$F61)-INDEX(Rating,BF$2),10,1),"")</f>
        <v>0.15244579203281128</v>
      </c>
      <c r="BG61" s="1" cm="1">
        <f t="array" ref="BG61">IF($F61&lt;&gt;BG$2,1-_xlfn.NORM.DIST(0,INDEX(Rating,$F61)-INDEX(Rating,BG$2),10,1),"")</f>
        <v>0.85746516529629346</v>
      </c>
      <c r="BH61" s="1" cm="1">
        <f t="array" ref="BH61">IF($F61&lt;&gt;BH$2,1-_xlfn.NORM.DIST(0,INDEX(Rating,$F61)-INDEX(Rating,BH$2),10,1),"")</f>
        <v>0.27192545607022112</v>
      </c>
      <c r="BI61" s="1" cm="1">
        <f t="array" ref="BI61">IF($F61&lt;&gt;BI$2,1-_xlfn.NORM.DIST(0,INDEX(Rating,$F61)-INDEX(Rating,BI$2),10,1),"")</f>
        <v>0.2873987685922117</v>
      </c>
      <c r="BJ61" s="1" cm="1">
        <f t="array" ref="BJ61">IF($F61&lt;&gt;BJ$2,1-_xlfn.NORM.DIST(0,INDEX(Rating,$F61)-INDEX(Rating,BJ$2),10,1),"")</f>
        <v>0.25015565684032226</v>
      </c>
      <c r="BK61" s="1" cm="1">
        <f t="array" ref="BK61">IF($F61&lt;&gt;BK$2,1-_xlfn.NORM.DIST(0,INDEX(Rating,$F61)-INDEX(Rating,BK$2),10,1),"")</f>
        <v>0.35345844800948023</v>
      </c>
      <c r="BL61" s="1" cm="1">
        <f t="array" ref="BL61">IF($F61&lt;&gt;BL$2,1-_xlfn.NORM.DIST(0,INDEX(Rating,$F61)-INDEX(Rating,BL$2),10,1),"")</f>
        <v>0.1496350275432029</v>
      </c>
      <c r="BM61" s="1" t="str" cm="1">
        <f t="array" ref="BM61">IF($F61&lt;&gt;BM$2,1-_xlfn.NORM.DIST(0,INDEX(Rating,$F61)-INDEX(Rating,BM$2),10,1),"")</f>
        <v/>
      </c>
      <c r="BN61" s="1" cm="1">
        <f t="array" ref="BN61">IF($F61&lt;&gt;BN$2,1-_xlfn.NORM.DIST(0,INDEX(Rating,$F61)-INDEX(Rating,BN$2),10,1),"")</f>
        <v>0.26565747066375911</v>
      </c>
      <c r="BO61" s="1" cm="1">
        <f t="array" ref="BO61">IF($F61&lt;&gt;BO$2,1-_xlfn.NORM.DIST(0,INDEX(Rating,$F61)-INDEX(Rating,BO$2),10,1),"")</f>
        <v>0.44828321334543897</v>
      </c>
      <c r="BP61" s="1" cm="1">
        <f t="array" ref="BP61">IF($F61&lt;&gt;BP$2,1-_xlfn.NORM.DIST(0,INDEX(Rating,$F61)-INDEX(Rating,BP$2),10,1),"")</f>
        <v>0.51914187869576156</v>
      </c>
      <c r="BQ61" s="1" cm="1">
        <f t="array" ref="BQ61">IF($F61&lt;&gt;BQ$2,1-_xlfn.NORM.DIST(0,INDEX(Rating,$F61)-INDEX(Rating,BQ$2),10,1),"")</f>
        <v>0.14051687806693514</v>
      </c>
      <c r="BR61" s="1" cm="1">
        <f t="array" ref="BR61">IF($F61&lt;&gt;BR$2,1-_xlfn.NORM.DIST(0,INDEX(Rating,$F61)-INDEX(Rating,BR$2),10,1),"")</f>
        <v>0.64393613761336721</v>
      </c>
      <c r="BS61" s="1" cm="1">
        <f t="array" ref="BS61">IF($F61&lt;&gt;BS$2,1-_xlfn.NORM.DIST(0,INDEX(Rating,$F61)-INDEX(Rating,BS$2),10,1),"")</f>
        <v>0.33578290664457089</v>
      </c>
      <c r="BT61" s="1" cm="1">
        <f t="array" ref="BT61">IF($F61&lt;&gt;BT$2,1-_xlfn.NORM.DIST(0,INDEX(Rating,$F61)-INDEX(Rating,BT$2),10,1),"")</f>
        <v>0.41293557735178532</v>
      </c>
      <c r="BU61" s="1" cm="1">
        <f t="array" ref="BU61">IF($F61&lt;&gt;BU$2,1-_xlfn.NORM.DIST(0,INDEX(Rating,$F61)-INDEX(Rating,BU$2),10,1),"")</f>
        <v>0.12466053666431109</v>
      </c>
      <c r="BV61" s="1" cm="1">
        <f t="array" ref="BV61">IF($F61&lt;&gt;BV$2,1-_xlfn.NORM.DIST(0,INDEX(Rating,$F61)-INDEX(Rating,BV$2),10,1),"")</f>
        <v>0.7533280395136579</v>
      </c>
    </row>
    <row r="62" spans="2:74" x14ac:dyDescent="0.25">
      <c r="B62" t="s">
        <v>80</v>
      </c>
      <c r="C62">
        <v>60</v>
      </c>
      <c r="D62" s="2">
        <v>85.95</v>
      </c>
      <c r="F62">
        <v>60</v>
      </c>
      <c r="G62" s="1" cm="1">
        <f t="array" ref="G62">IF($F62&lt;&gt;G$2,1-_xlfn.NORM.DIST(0,INDEX(Rating,$F62)-INDEX(Rating,G$2),10,1),"")</f>
        <v>0.24258859703261471</v>
      </c>
      <c r="H62" s="1" cm="1">
        <f t="array" ref="H62">IF($F62&lt;&gt;H$2,1-_xlfn.NORM.DIST(0,INDEX(Rating,$F62)-INDEX(Rating,H$2),10,1),"")</f>
        <v>0.94190867560455971</v>
      </c>
      <c r="I62" s="1" cm="1">
        <f t="array" ref="I62">IF($F62&lt;&gt;I$2,1-_xlfn.NORM.DIST(0,INDEX(Rating,$F62)-INDEX(Rating,I$2),10,1),"")</f>
        <v>0.97263414625557332</v>
      </c>
      <c r="J62" s="1" cm="1">
        <f t="array" ref="J62">IF($F62&lt;&gt;J$2,1-_xlfn.NORM.DIST(0,INDEX(Rating,$F62)-INDEX(Rating,J$2),10,1),"")</f>
        <v>0.51914187869576156</v>
      </c>
      <c r="K62" s="1" cm="1">
        <f t="array" ref="K62">IF($F62&lt;&gt;K$2,1-_xlfn.NORM.DIST(0,INDEX(Rating,$F62)-INDEX(Rating,K$2),10,1),"")</f>
        <v>0.50359043205271492</v>
      </c>
      <c r="L62" s="1" cm="1">
        <f t="array" ref="L62">IF($F62&lt;&gt;L$2,1-_xlfn.NORM.DIST(0,INDEX(Rating,$F62)-INDEX(Rating,L$2),10,1),"")</f>
        <v>0.53029045090025684</v>
      </c>
      <c r="M62" s="1" cm="1">
        <f t="array" ref="M62">IF($F62&lt;&gt;M$2,1-_xlfn.NORM.DIST(0,INDEX(Rating,$F62)-INDEX(Rating,M$2),10,1),"")</f>
        <v>0.70055589651304706</v>
      </c>
      <c r="N62" s="1" cm="1">
        <f t="array" ref="N62">IF($F62&lt;&gt;N$2,1-_xlfn.NORM.DIST(0,INDEX(Rating,$F62)-INDEX(Rating,N$2),10,1),"")</f>
        <v>0.53466424394571477</v>
      </c>
      <c r="O62" s="1" cm="1">
        <f t="array" ref="O62">IF($F62&lt;&gt;O$2,1-_xlfn.NORM.DIST(0,INDEX(Rating,$F62)-INDEX(Rating,O$2),10,1),"")</f>
        <v>0.7411840282621297</v>
      </c>
      <c r="P62" s="1" cm="1">
        <f t="array" ref="P62">IF($F62&lt;&gt;P$2,1-_xlfn.NORM.DIST(0,INDEX(Rating,$F62)-INDEX(Rating,P$2),10,1),"")</f>
        <v>0.43329163953941574</v>
      </c>
      <c r="Q62" s="1" cm="1">
        <f t="array" ref="Q62">IF($F62&lt;&gt;Q$2,1-_xlfn.NORM.DIST(0,INDEX(Rating,$F62)-INDEX(Rating,Q$2),10,1),"")</f>
        <v>0.60641987319803969</v>
      </c>
      <c r="R62" s="1" cm="1">
        <f t="array" ref="R62">IF($F62&lt;&gt;R$2,1-_xlfn.NORM.DIST(0,INDEX(Rating,$F62)-INDEX(Rating,R$2),10,1),"")</f>
        <v>0.44393497117142555</v>
      </c>
      <c r="S62" s="1" cm="1">
        <f t="array" ref="S62">IF($F62&lt;&gt;S$2,1-_xlfn.NORM.DIST(0,INDEX(Rating,$F62)-INDEX(Rating,S$2),10,1),"")</f>
        <v>0.82995817880974088</v>
      </c>
      <c r="T62" s="1" cm="1">
        <f t="array" ref="T62">IF($F62&lt;&gt;T$2,1-_xlfn.NORM.DIST(0,INDEX(Rating,$F62)-INDEX(Rating,T$2),10,1),"")</f>
        <v>0.63945409713252688</v>
      </c>
      <c r="U62" s="1" cm="1">
        <f t="array" ref="U62">IF($F62&lt;&gt;U$2,1-_xlfn.NORM.DIST(0,INDEX(Rating,$F62)-INDEX(Rating,U$2),10,1),"")</f>
        <v>0.57260099069130987</v>
      </c>
      <c r="V62" s="1" cm="1">
        <f t="array" ref="V62">IF($F62&lt;&gt;V$2,1-_xlfn.NORM.DIST(0,INDEX(Rating,$F62)-INDEX(Rating,V$2),10,1),"")</f>
        <v>0.3478986179290362</v>
      </c>
      <c r="W62" s="1" cm="1">
        <f t="array" ref="W62">IF($F62&lt;&gt;W$2,1-_xlfn.NORM.DIST(0,INDEX(Rating,$F62)-INDEX(Rating,W$2),10,1),"")</f>
        <v>0.8324770370639254</v>
      </c>
      <c r="X62" s="1" cm="1">
        <f t="array" ref="X62">IF($F62&lt;&gt;X$2,1-_xlfn.NORM.DIST(0,INDEX(Rating,$F62)-INDEX(Rating,X$2),10,1),"")</f>
        <v>0.37410519545209997</v>
      </c>
      <c r="Y62" s="1" cm="1">
        <f t="array" ref="Y62">IF($F62&lt;&gt;Y$2,1-_xlfn.NORM.DIST(0,INDEX(Rating,$F62)-INDEX(Rating,Y$2),10,1),"")</f>
        <v>0.98067998845105742</v>
      </c>
      <c r="Z62" s="1" cm="1">
        <f t="array" ref="Z62">IF($F62&lt;&gt;Z$2,1-_xlfn.NORM.DIST(0,INDEX(Rating,$F62)-INDEX(Rating,Z$2),10,1),"")</f>
        <v>0.98641267954761891</v>
      </c>
      <c r="AA62" s="1" cm="1">
        <f t="array" ref="AA62">IF($F62&lt;&gt;AA$2,1-_xlfn.NORM.DIST(0,INDEX(Rating,$F62)-INDEX(Rating,AA$2),10,1),"")</f>
        <v>0.4768743142641616</v>
      </c>
      <c r="AB62" s="1" cm="1">
        <f t="array" ref="AB62">IF($F62&lt;&gt;AB$2,1-_xlfn.NORM.DIST(0,INDEX(Rating,$F62)-INDEX(Rating,AB$2),10,1),"")</f>
        <v>0.5905655419372432</v>
      </c>
      <c r="AC62" s="1" cm="1">
        <f t="array" ref="AC62">IF($F62&lt;&gt;AC$2,1-_xlfn.NORM.DIST(0,INDEX(Rating,$F62)-INDEX(Rating,AC$2),10,1),"")</f>
        <v>0.44472507452399168</v>
      </c>
      <c r="AD62" s="1" cm="1">
        <f t="array" ref="AD62">IF($F62&lt;&gt;AD$2,1-_xlfn.NORM.DIST(0,INDEX(Rating,$F62)-INDEX(Rating,AD$2),10,1),"")</f>
        <v>0.70746703139554001</v>
      </c>
      <c r="AE62" s="1" cm="1">
        <f t="array" ref="AE62">IF($F62&lt;&gt;AE$2,1-_xlfn.NORM.DIST(0,INDEX(Rating,$F62)-INDEX(Rating,AE$2),10,1),"")</f>
        <v>0.36956714157750215</v>
      </c>
      <c r="AF62" s="1" cm="1">
        <f t="array" ref="AF62">IF($F62&lt;&gt;AF$2,1-_xlfn.NORM.DIST(0,INDEX(Rating,$F62)-INDEX(Rating,AF$2),10,1),"")</f>
        <v>0.8031703478981933</v>
      </c>
      <c r="AG62" s="1" cm="1">
        <f t="array" ref="AG62">IF($F62&lt;&gt;AG$2,1-_xlfn.NORM.DIST(0,INDEX(Rating,$F62)-INDEX(Rating,AG$2),10,1),"")</f>
        <v>0.5</v>
      </c>
      <c r="AH62" s="1" cm="1">
        <f t="array" ref="AH62">IF($F62&lt;&gt;AH$2,1-_xlfn.NORM.DIST(0,INDEX(Rating,$F62)-INDEX(Rating,AH$2),10,1),"")</f>
        <v>0.57260099069130987</v>
      </c>
      <c r="AI62" s="1" cm="1">
        <f t="array" ref="AI62">IF($F62&lt;&gt;AI$2,1-_xlfn.NORM.DIST(0,INDEX(Rating,$F62)-INDEX(Rating,AI$2),10,1),"")</f>
        <v>0.52432039547142861</v>
      </c>
      <c r="AJ62" s="1" cm="1">
        <f t="array" ref="AJ62">IF($F62&lt;&gt;AJ$2,1-_xlfn.NORM.DIST(0,INDEX(Rating,$F62)-INDEX(Rating,AJ$2),10,1),"")</f>
        <v>0.86928125277442303</v>
      </c>
      <c r="AK62" s="1" cm="1">
        <f t="array" ref="AK62">IF($F62&lt;&gt;AK$2,1-_xlfn.NORM.DIST(0,INDEX(Rating,$F62)-INDEX(Rating,AK$2),10,1),"")</f>
        <v>0.54062166245757548</v>
      </c>
      <c r="AL62" s="1" cm="1">
        <f t="array" ref="AL62">IF($F62&lt;&gt;AL$2,1-_xlfn.NORM.DIST(0,INDEX(Rating,$F62)-INDEX(Rating,AL$2),10,1),"")</f>
        <v>0.57260099069130987</v>
      </c>
      <c r="AM62" s="1" cm="1">
        <f t="array" ref="AM62">IF($F62&lt;&gt;AM$2,1-_xlfn.NORM.DIST(0,INDEX(Rating,$F62)-INDEX(Rating,AM$2),10,1),"")</f>
        <v>0.43801651061064395</v>
      </c>
      <c r="AN62" s="1" cm="1">
        <f t="array" ref="AN62">IF($F62&lt;&gt;AN$2,1-_xlfn.NORM.DIST(0,INDEX(Rating,$F62)-INDEX(Rating,AN$2),10,1),"")</f>
        <v>0.82147478648851213</v>
      </c>
      <c r="AO62" s="1" cm="1">
        <f t="array" ref="AO62">IF($F62&lt;&gt;AO$2,1-_xlfn.NORM.DIST(0,INDEX(Rating,$F62)-INDEX(Rating,AO$2),10,1),"")</f>
        <v>0.27759532475346516</v>
      </c>
      <c r="AP62" s="1" cm="1">
        <f t="array" ref="AP62">IF($F62&lt;&gt;AP$2,1-_xlfn.NORM.DIST(0,INDEX(Rating,$F62)-INDEX(Rating,AP$2),10,1),"")</f>
        <v>0.90873409809955841</v>
      </c>
      <c r="AQ62" s="1" cm="1">
        <f t="array" ref="AQ62">IF($F62&lt;&gt;AQ$2,1-_xlfn.NORM.DIST(0,INDEX(Rating,$F62)-INDEX(Rating,AQ$2),10,1),"")</f>
        <v>0.54379531254231717</v>
      </c>
      <c r="AR62" s="1" cm="1">
        <f t="array" ref="AR62">IF($F62&lt;&gt;AR$2,1-_xlfn.NORM.DIST(0,INDEX(Rating,$F62)-INDEX(Rating,AR$2),10,1),"")</f>
        <v>0.52511674783867346</v>
      </c>
      <c r="AS62" s="1" cm="1">
        <f t="array" ref="AS62">IF($F62&lt;&gt;AS$2,1-_xlfn.NORM.DIST(0,INDEX(Rating,$F62)-INDEX(Rating,AS$2),10,1),"")</f>
        <v>0.57024580521090396</v>
      </c>
      <c r="AT62" s="1" cm="1">
        <f t="array" ref="AT62">IF($F62&lt;&gt;AT$2,1-_xlfn.NORM.DIST(0,INDEX(Rating,$F62)-INDEX(Rating,AT$2),10,1),"")</f>
        <v>0.65726124452732615</v>
      </c>
      <c r="AU62" s="1" cm="1">
        <f t="array" ref="AU62">IF($F62&lt;&gt;AU$2,1-_xlfn.NORM.DIST(0,INDEX(Rating,$F62)-INDEX(Rating,AU$2),10,1),"")</f>
        <v>0.48962866922599313</v>
      </c>
      <c r="AV62" s="1" cm="1">
        <f t="array" ref="AV62">IF($F62&lt;&gt;AV$2,1-_xlfn.NORM.DIST(0,INDEX(Rating,$F62)-INDEX(Rating,AV$2),10,1),"")</f>
        <v>0.68651641702908639</v>
      </c>
      <c r="AW62" s="1" cm="1">
        <f t="array" ref="AW62">IF($F62&lt;&gt;AW$2,1-_xlfn.NORM.DIST(0,INDEX(Rating,$F62)-INDEX(Rating,AW$2),10,1),"")</f>
        <v>0.56080086235479887</v>
      </c>
      <c r="AX62" s="1" cm="1">
        <f t="array" ref="AX62">IF($F62&lt;&gt;AX$2,1-_xlfn.NORM.DIST(0,INDEX(Rating,$F62)-INDEX(Rating,AX$2),10,1),"")</f>
        <v>0.64393613761336721</v>
      </c>
      <c r="AY62" s="1" cm="1">
        <f t="array" ref="AY62">IF($F62&lt;&gt;AY$2,1-_xlfn.NORM.DIST(0,INDEX(Rating,$F62)-INDEX(Rating,AY$2),10,1),"")</f>
        <v>0.67039350150349286</v>
      </c>
      <c r="AZ62" s="1" cm="1">
        <f t="array" ref="AZ62">IF($F62&lt;&gt;AZ$2,1-_xlfn.NORM.DIST(0,INDEX(Rating,$F62)-INDEX(Rating,AZ$2),10,1),"")</f>
        <v>0.47806923189717665</v>
      </c>
      <c r="BA62" s="1" cm="1">
        <f t="array" ref="BA62">IF($F62&lt;&gt;BA$2,1-_xlfn.NORM.DIST(0,INDEX(Rating,$F62)-INDEX(Rating,BA$2),10,1),"")</f>
        <v>0.90060385798489451</v>
      </c>
      <c r="BB62" s="1" cm="1">
        <f t="array" ref="BB62">IF($F62&lt;&gt;BB$2,1-_xlfn.NORM.DIST(0,INDEX(Rating,$F62)-INDEX(Rating,BB$2),10,1),"")</f>
        <v>0.4948138964304436</v>
      </c>
      <c r="BC62" s="1" cm="1">
        <f t="array" ref="BC62">IF($F62&lt;&gt;BC$2,1-_xlfn.NORM.DIST(0,INDEX(Rating,$F62)-INDEX(Rating,BC$2),10,1),"")</f>
        <v>0.5819950707506184</v>
      </c>
      <c r="BD62" s="1" cm="1">
        <f t="array" ref="BD62">IF($F62&lt;&gt;BD$2,1-_xlfn.NORM.DIST(0,INDEX(Rating,$F62)-INDEX(Rating,BD$2),10,1),"")</f>
        <v>0.32599477449192638</v>
      </c>
      <c r="BE62" s="1" cm="1">
        <f t="array" ref="BE62">IF($F62&lt;&gt;BE$2,1-_xlfn.NORM.DIST(0,INDEX(Rating,$F62)-INDEX(Rating,BE$2),10,1),"")</f>
        <v>0.83695007589413761</v>
      </c>
      <c r="BF62" s="1" cm="1">
        <f t="array" ref="BF62">IF($F62&lt;&gt;BF$2,1-_xlfn.NORM.DIST(0,INDEX(Rating,$F62)-INDEX(Rating,BF$2),10,1),"")</f>
        <v>0.34457825838967571</v>
      </c>
      <c r="BG62" s="1" cm="1">
        <f t="array" ref="BG62">IF($F62&lt;&gt;BG$2,1-_xlfn.NORM.DIST(0,INDEX(Rating,$F62)-INDEX(Rating,BG$2),10,1),"")</f>
        <v>0.95496228960896856</v>
      </c>
      <c r="BH62" s="1" cm="1">
        <f t="array" ref="BH62">IF($F62&lt;&gt;BH$2,1-_xlfn.NORM.DIST(0,INDEX(Rating,$F62)-INDEX(Rating,BH$2),10,1),"")</f>
        <v>0.50757944729480475</v>
      </c>
      <c r="BI62" s="1" cm="1">
        <f t="array" ref="BI62">IF($F62&lt;&gt;BI$2,1-_xlfn.NORM.DIST(0,INDEX(Rating,$F62)-INDEX(Rating,BI$2),10,1),"")</f>
        <v>0.52591299987187401</v>
      </c>
      <c r="BJ62" s="1" cm="1">
        <f t="array" ref="BJ62">IF($F62&lt;&gt;BJ$2,1-_xlfn.NORM.DIST(0,INDEX(Rating,$F62)-INDEX(Rating,BJ$2),10,1),"")</f>
        <v>0.48085812130423844</v>
      </c>
      <c r="BK62" s="1" cm="1">
        <f t="array" ref="BK62">IF($F62&lt;&gt;BK$2,1-_xlfn.NORM.DIST(0,INDEX(Rating,$F62)-INDEX(Rating,BK$2),10,1),"")</f>
        <v>0.5987063256829237</v>
      </c>
      <c r="BL62" s="1" cm="1">
        <f t="array" ref="BL62">IF($F62&lt;&gt;BL$2,1-_xlfn.NORM.DIST(0,INDEX(Rating,$F62)-INDEX(Rating,BL$2),10,1),"")</f>
        <v>0.34016971161496157</v>
      </c>
      <c r="BM62" s="1" cm="1">
        <f t="array" ref="BM62">IF($F62&lt;&gt;BM$2,1-_xlfn.NORM.DIST(0,INDEX(Rating,$F62)-INDEX(Rating,BM$2),10,1),"")</f>
        <v>0.73434252933624089</v>
      </c>
      <c r="BN62" s="1" t="str" cm="1">
        <f t="array" ref="BN62">IF($F62&lt;&gt;BN$2,1-_xlfn.NORM.DIST(0,INDEX(Rating,$F62)-INDEX(Rating,BN$2),10,1),"")</f>
        <v/>
      </c>
      <c r="BO62" s="1" cm="1">
        <f t="array" ref="BO62">IF($F62&lt;&gt;BO$2,1-_xlfn.NORM.DIST(0,INDEX(Rating,$F62)-INDEX(Rating,BO$2),10,1),"")</f>
        <v>0.6900527945273307</v>
      </c>
      <c r="BP62" s="1" cm="1">
        <f t="array" ref="BP62">IF($F62&lt;&gt;BP$2,1-_xlfn.NORM.DIST(0,INDEX(Rating,$F62)-INDEX(Rating,BP$2),10,1),"")</f>
        <v>0.74984434315967774</v>
      </c>
      <c r="BQ62" s="1" cm="1">
        <f t="array" ref="BQ62">IF($F62&lt;&gt;BQ$2,1-_xlfn.NORM.DIST(0,INDEX(Rating,$F62)-INDEX(Rating,BQ$2),10,1),"")</f>
        <v>0.32563449122032062</v>
      </c>
      <c r="BR62" s="1" cm="1">
        <f t="array" ref="BR62">IF($F62&lt;&gt;BR$2,1-_xlfn.NORM.DIST(0,INDEX(Rating,$F62)-INDEX(Rating,BR$2),10,1),"")</f>
        <v>0.84013186782450611</v>
      </c>
      <c r="BS62" s="1" cm="1">
        <f t="array" ref="BS62">IF($F62&lt;&gt;BS$2,1-_xlfn.NORM.DIST(0,INDEX(Rating,$F62)-INDEX(Rating,BS$2),10,1),"")</f>
        <v>0.58004163790959617</v>
      </c>
      <c r="BT62" s="1" cm="1">
        <f t="array" ref="BT62">IF($F62&lt;&gt;BT$2,1-_xlfn.NORM.DIST(0,INDEX(Rating,$F62)-INDEX(Rating,BT$2),10,1),"")</f>
        <v>0.65762869979328531</v>
      </c>
      <c r="BU62" s="1" cm="1">
        <f t="array" ref="BU62">IF($F62&lt;&gt;BU$2,1-_xlfn.NORM.DIST(0,INDEX(Rating,$F62)-INDEX(Rating,BU$2),10,1),"")</f>
        <v>0.29944410348695338</v>
      </c>
      <c r="BV62" s="1" cm="1">
        <f t="array" ref="BV62">IF($F62&lt;&gt;BV$2,1-_xlfn.NORM.DIST(0,INDEX(Rating,$F62)-INDEX(Rating,BV$2),10,1),"")</f>
        <v>0.90507111819473374</v>
      </c>
    </row>
    <row r="63" spans="2:74" x14ac:dyDescent="0.25">
      <c r="B63" t="s">
        <v>81</v>
      </c>
      <c r="C63">
        <v>61</v>
      </c>
      <c r="D63" s="2">
        <v>80.989999999999995</v>
      </c>
      <c r="F63">
        <v>61</v>
      </c>
      <c r="G63" s="1" cm="1">
        <f t="array" ref="G63">IF($F63&lt;&gt;G$2,1-_xlfn.NORM.DIST(0,INDEX(Rating,$F63)-INDEX(Rating,G$2),10,1),"")</f>
        <v>0.11623898402662736</v>
      </c>
      <c r="H63" s="1" cm="1">
        <f t="array" ref="H63">IF($F63&lt;&gt;H$2,1-_xlfn.NORM.DIST(0,INDEX(Rating,$F63)-INDEX(Rating,H$2),10,1),"")</f>
        <v>0.85881263583487111</v>
      </c>
      <c r="I63" s="1" cm="1">
        <f t="array" ref="I63">IF($F63&lt;&gt;I$2,1-_xlfn.NORM.DIST(0,INDEX(Rating,$F63)-INDEX(Rating,I$2),10,1),"")</f>
        <v>0.92292139944792817</v>
      </c>
      <c r="J63" s="1" cm="1">
        <f t="array" ref="J63">IF($F63&lt;&gt;J$2,1-_xlfn.NORM.DIST(0,INDEX(Rating,$F63)-INDEX(Rating,J$2),10,1),"")</f>
        <v>0.32707659830344671</v>
      </c>
      <c r="K63" s="1" cm="1">
        <f t="array" ref="K63">IF($F63&lt;&gt;K$2,1-_xlfn.NORM.DIST(0,INDEX(Rating,$F63)-INDEX(Rating,K$2),10,1),"")</f>
        <v>0.31312916547366787</v>
      </c>
      <c r="L63" s="1" cm="1">
        <f t="array" ref="L63">IF($F63&lt;&gt;L$2,1-_xlfn.NORM.DIST(0,INDEX(Rating,$F63)-INDEX(Rating,L$2),10,1),"")</f>
        <v>0.33724272684824941</v>
      </c>
      <c r="M63" s="1" cm="1">
        <f t="array" ref="M63">IF($F63&lt;&gt;M$2,1-_xlfn.NORM.DIST(0,INDEX(Rating,$F63)-INDEX(Rating,M$2),10,1),"")</f>
        <v>0.5119664734141125</v>
      </c>
      <c r="N63" s="1" cm="1">
        <f t="array" ref="N63">IF($F63&lt;&gt;N$2,1-_xlfn.NORM.DIST(0,INDEX(Rating,$F63)-INDEX(Rating,N$2),10,1),"")</f>
        <v>0.34126983057412863</v>
      </c>
      <c r="O63" s="1" cm="1">
        <f t="array" ref="O63">IF($F63&lt;&gt;O$2,1-_xlfn.NORM.DIST(0,INDEX(Rating,$F63)-INDEX(Rating,O$2),10,1),"")</f>
        <v>0.5600121420509403</v>
      </c>
      <c r="P63" s="1" cm="1">
        <f t="array" ref="P63">IF($F63&lt;&gt;P$2,1-_xlfn.NORM.DIST(0,INDEX(Rating,$F63)-INDEX(Rating,P$2),10,1),"")</f>
        <v>0.25334515554302672</v>
      </c>
      <c r="Q63" s="1" cm="1">
        <f t="array" ref="Q63">IF($F63&lt;&gt;Q$2,1-_xlfn.NORM.DIST(0,INDEX(Rating,$F63)-INDEX(Rating,Q$2),10,1),"")</f>
        <v>0.41060071016398281</v>
      </c>
      <c r="R63" s="1" cm="1">
        <f t="array" ref="R63">IF($F63&lt;&gt;R$2,1-_xlfn.NORM.DIST(0,INDEX(Rating,$F63)-INDEX(Rating,R$2),10,1),"")</f>
        <v>0.26206242179899042</v>
      </c>
      <c r="S63" s="1" cm="1">
        <f t="array" ref="S63">IF($F63&lt;&gt;S$2,1-_xlfn.NORM.DIST(0,INDEX(Rating,$F63)-INDEX(Rating,S$2),10,1),"")</f>
        <v>0.67652377936608965</v>
      </c>
      <c r="T63" s="1" cm="1">
        <f t="array" ref="T63">IF($F63&lt;&gt;T$2,1-_xlfn.NORM.DIST(0,INDEX(Rating,$F63)-INDEX(Rating,T$2),10,1),"")</f>
        <v>0.44472507452399168</v>
      </c>
      <c r="U63" s="1" cm="1">
        <f t="array" ref="U63">IF($F63&lt;&gt;U$2,1-_xlfn.NORM.DIST(0,INDEX(Rating,$F63)-INDEX(Rating,U$2),10,1),"")</f>
        <v>0.37714033107492395</v>
      </c>
      <c r="V63" s="1" cm="1">
        <f t="array" ref="V63">IF($F63&lt;&gt;V$2,1-_xlfn.NORM.DIST(0,INDEX(Rating,$F63)-INDEX(Rating,V$2),10,1),"")</f>
        <v>0.18753945024160257</v>
      </c>
      <c r="W63" s="1" cm="1">
        <f t="array" ref="W63">IF($F63&lt;&gt;W$2,1-_xlfn.NORM.DIST(0,INDEX(Rating,$F63)-INDEX(Rating,W$2),10,1),"")</f>
        <v>0.68010770514658325</v>
      </c>
      <c r="X63" s="1" cm="1">
        <f t="array" ref="X63">IF($F63&lt;&gt;X$2,1-_xlfn.NORM.DIST(0,INDEX(Rating,$F63)-INDEX(Rating,X$2),10,1),"")</f>
        <v>0.20696421402340581</v>
      </c>
      <c r="Y63" s="1" cm="1">
        <f t="array" ref="Y63">IF($F63&lt;&gt;Y$2,1-_xlfn.NORM.DIST(0,INDEX(Rating,$F63)-INDEX(Rating,Y$2),10,1),"")</f>
        <v>0.9420247243917611</v>
      </c>
      <c r="Z63" s="1" cm="1">
        <f t="array" ref="Z63">IF($F63&lt;&gt;Z$2,1-_xlfn.NORM.DIST(0,INDEX(Rating,$F63)-INDEX(Rating,Z$2),10,1),"")</f>
        <v>0.95664373020371851</v>
      </c>
      <c r="AA63" s="1" cm="1">
        <f t="array" ref="AA63">IF($F63&lt;&gt;AA$2,1-_xlfn.NORM.DIST(0,INDEX(Rating,$F63)-INDEX(Rating,AA$2),10,1),"")</f>
        <v>0.28978942286730203</v>
      </c>
      <c r="AB63" s="1" cm="1">
        <f t="array" ref="AB63">IF($F63&lt;&gt;AB$2,1-_xlfn.NORM.DIST(0,INDEX(Rating,$F63)-INDEX(Rating,AB$2),10,1),"")</f>
        <v>0.39473458054517274</v>
      </c>
      <c r="AC63" s="1" cm="1">
        <f t="array" ref="AC63">IF($F63&lt;&gt;AC$2,1-_xlfn.NORM.DIST(0,INDEX(Rating,$F63)-INDEX(Rating,AC$2),10,1),"")</f>
        <v>0.26271420749910057</v>
      </c>
      <c r="AD63" s="1" cm="1">
        <f t="array" ref="AD63">IF($F63&lt;&gt;AD$2,1-_xlfn.NORM.DIST(0,INDEX(Rating,$F63)-INDEX(Rating,AD$2),10,1),"")</f>
        <v>0.51993880583837249</v>
      </c>
      <c r="AE63" s="1" cm="1">
        <f t="array" ref="AE63">IF($F63&lt;&gt;AE$2,1-_xlfn.NORM.DIST(0,INDEX(Rating,$F63)-INDEX(Rating,AE$2),10,1),"")</f>
        <v>0.20355220361365256</v>
      </c>
      <c r="AF63" s="1" cm="1">
        <f t="array" ref="AF63">IF($F63&lt;&gt;AF$2,1-_xlfn.NORM.DIST(0,INDEX(Rating,$F63)-INDEX(Rating,AF$2),10,1),"")</f>
        <v>0.63945409713252632</v>
      </c>
      <c r="AG63" s="1" cm="1">
        <f t="array" ref="AG63">IF($F63&lt;&gt;AG$2,1-_xlfn.NORM.DIST(0,INDEX(Rating,$F63)-INDEX(Rating,AG$2),10,1),"")</f>
        <v>0.3099472054726693</v>
      </c>
      <c r="AH63" s="1" cm="1">
        <f t="array" ref="AH63">IF($F63&lt;&gt;AH$2,1-_xlfn.NORM.DIST(0,INDEX(Rating,$F63)-INDEX(Rating,AH$2),10,1),"")</f>
        <v>0.37714033107492395</v>
      </c>
      <c r="AI63" s="1" cm="1">
        <f t="array" ref="AI63">IF($F63&lt;&gt;AI$2,1-_xlfn.NORM.DIST(0,INDEX(Rating,$F63)-INDEX(Rating,AI$2),10,1),"")</f>
        <v>0.33178121371901881</v>
      </c>
      <c r="AJ63" s="1" cm="1">
        <f t="array" ref="AJ63">IF($F63&lt;&gt;AJ$2,1-_xlfn.NORM.DIST(0,INDEX(Rating,$F63)-INDEX(Rating,AJ$2),10,1),"")</f>
        <v>0.73467038242091554</v>
      </c>
      <c r="AK63" s="1" cm="1">
        <f t="array" ref="AK63">IF($F63&lt;&gt;AK$2,1-_xlfn.NORM.DIST(0,INDEX(Rating,$F63)-INDEX(Rating,AK$2),10,1),"")</f>
        <v>0.34679051961747476</v>
      </c>
      <c r="AL63" s="1" cm="1">
        <f t="array" ref="AL63">IF($F63&lt;&gt;AL$2,1-_xlfn.NORM.DIST(0,INDEX(Rating,$F63)-INDEX(Rating,AL$2),10,1),"")</f>
        <v>0.37714033107492395</v>
      </c>
      <c r="AM63" s="1" cm="1">
        <f t="array" ref="AM63">IF($F63&lt;&gt;AM$2,1-_xlfn.NORM.DIST(0,INDEX(Rating,$F63)-INDEX(Rating,AM$2),10,1),"")</f>
        <v>0.25720058619892405</v>
      </c>
      <c r="AN63" s="1" cm="1">
        <f t="array" ref="AN63">IF($F63&lt;&gt;AN$2,1-_xlfn.NORM.DIST(0,INDEX(Rating,$F63)-INDEX(Rating,AN$2),10,1),"")</f>
        <v>0.66458166262983043</v>
      </c>
      <c r="AO63" s="1" cm="1">
        <f t="array" ref="AO63">IF($F63&lt;&gt;AO$2,1-_xlfn.NORM.DIST(0,INDEX(Rating,$F63)-INDEX(Rating,AO$2),10,1),"")</f>
        <v>0.1387394961227193</v>
      </c>
      <c r="AP63" s="1" cm="1">
        <f t="array" ref="AP63">IF($F63&lt;&gt;AP$2,1-_xlfn.NORM.DIST(0,INDEX(Rating,$F63)-INDEX(Rating,AP$2),10,1),"")</f>
        <v>0.79870371598064971</v>
      </c>
      <c r="AQ63" s="1" cm="1">
        <f t="array" ref="AQ63">IF($F63&lt;&gt;AQ$2,1-_xlfn.NORM.DIST(0,INDEX(Rating,$F63)-INDEX(Rating,AQ$2),10,1),"")</f>
        <v>0.34974833440254849</v>
      </c>
      <c r="AR63" s="1" cm="1">
        <f t="array" ref="AR63">IF($F63&lt;&gt;AR$2,1-_xlfn.NORM.DIST(0,INDEX(Rating,$F63)-INDEX(Rating,AR$2),10,1),"")</f>
        <v>0.33250738491274934</v>
      </c>
      <c r="AS63" s="1" cm="1">
        <f t="array" ref="AS63">IF($F63&lt;&gt;AS$2,1-_xlfn.NORM.DIST(0,INDEX(Rating,$F63)-INDEX(Rating,AS$2),10,1),"")</f>
        <v>0.37486325639099882</v>
      </c>
      <c r="AT63" s="1" cm="1">
        <f t="array" ref="AT63">IF($F63&lt;&gt;AT$2,1-_xlfn.NORM.DIST(0,INDEX(Rating,$F63)-INDEX(Rating,AT$2),10,1),"")</f>
        <v>0.46374629552877189</v>
      </c>
      <c r="AU63" s="1" cm="1">
        <f t="array" ref="AU63">IF($F63&lt;&gt;AU$2,1-_xlfn.NORM.DIST(0,INDEX(Rating,$F63)-INDEX(Rating,AU$2),10,1),"")</f>
        <v>0.30083516529234511</v>
      </c>
      <c r="AV63" s="1" cm="1">
        <f t="array" ref="AV63">IF($F63&lt;&gt;AV$2,1-_xlfn.NORM.DIST(0,INDEX(Rating,$F63)-INDEX(Rating,AV$2),10,1),"")</f>
        <v>0.49601064368536807</v>
      </c>
      <c r="AW63" s="1" cm="1">
        <f t="array" ref="AW63">IF($F63&lt;&gt;AW$2,1-_xlfn.NORM.DIST(0,INDEX(Rating,$F63)-INDEX(Rating,AW$2),10,1),"")</f>
        <v>0.36579923007762405</v>
      </c>
      <c r="AX63" s="1" cm="1">
        <f t="array" ref="AX63">IF($F63&lt;&gt;AX$2,1-_xlfn.NORM.DIST(0,INDEX(Rating,$F63)-INDEX(Rating,AX$2),10,1),"")</f>
        <v>0.4494701992748571</v>
      </c>
      <c r="AY63" s="1" cm="1">
        <f t="array" ref="AY63">IF($F63&lt;&gt;AY$2,1-_xlfn.NORM.DIST(0,INDEX(Rating,$F63)-INDEX(Rating,AY$2),10,1),"")</f>
        <v>0.47806923189717609</v>
      </c>
      <c r="AZ63" s="1" cm="1">
        <f t="array" ref="AZ63">IF($F63&lt;&gt;AZ$2,1-_xlfn.NORM.DIST(0,INDEX(Rating,$F63)-INDEX(Rating,AZ$2),10,1),"")</f>
        <v>0.29081683728273289</v>
      </c>
      <c r="BA63" s="1" cm="1">
        <f t="array" ref="BA63">IF($F63&lt;&gt;BA$2,1-_xlfn.NORM.DIST(0,INDEX(Rating,$F63)-INDEX(Rating,BA$2),10,1),"")</f>
        <v>0.78494399673365778</v>
      </c>
      <c r="BB63" s="1" cm="1">
        <f t="array" ref="BB63">IF($F63&lt;&gt;BB$2,1-_xlfn.NORM.DIST(0,INDEX(Rating,$F63)-INDEX(Rating,BB$2),10,1),"")</f>
        <v>0.30537611205732085</v>
      </c>
      <c r="BC63" s="1" cm="1">
        <f t="array" ref="BC63">IF($F63&lt;&gt;BC$2,1-_xlfn.NORM.DIST(0,INDEX(Rating,$F63)-INDEX(Rating,BC$2),10,1),"")</f>
        <v>0.386290688777994</v>
      </c>
      <c r="BD63" s="1" cm="1">
        <f t="array" ref="BD63">IF($F63&lt;&gt;BD$2,1-_xlfn.NORM.DIST(0,INDEX(Rating,$F63)-INDEX(Rating,BD$2),10,1),"")</f>
        <v>0.17181938946717801</v>
      </c>
      <c r="BE63" s="1" cm="1">
        <f t="array" ref="BE63">IF($F63&lt;&gt;BE$2,1-_xlfn.NORM.DIST(0,INDEX(Rating,$F63)-INDEX(Rating,BE$2),10,1),"")</f>
        <v>0.68651641702908639</v>
      </c>
      <c r="BF63" s="1" cm="1">
        <f t="array" ref="BF63">IF($F63&lt;&gt;BF$2,1-_xlfn.NORM.DIST(0,INDEX(Rating,$F63)-INDEX(Rating,BF$2),10,1),"")</f>
        <v>0.1851263816152906</v>
      </c>
      <c r="BG63" s="1" cm="1">
        <f t="array" ref="BG63">IF($F63&lt;&gt;BG$2,1-_xlfn.NORM.DIST(0,INDEX(Rating,$F63)-INDEX(Rating,BG$2),10,1),"")</f>
        <v>0.88473602719745026</v>
      </c>
      <c r="BH63" s="1" cm="1">
        <f t="array" ref="BH63">IF($F63&lt;&gt;BH$2,1-_xlfn.NORM.DIST(0,INDEX(Rating,$F63)-INDEX(Rating,BH$2),10,1),"")</f>
        <v>0.3166810608191275</v>
      </c>
      <c r="BI63" s="1" cm="1">
        <f t="array" ref="BI63">IF($F63&lt;&gt;BI$2,1-_xlfn.NORM.DIST(0,INDEX(Rating,$F63)-INDEX(Rating,BI$2),10,1),"")</f>
        <v>0.33323418524290005</v>
      </c>
      <c r="BJ63" s="1" cm="1">
        <f t="array" ref="BJ63">IF($F63&lt;&gt;BJ$2,1-_xlfn.NORM.DIST(0,INDEX(Rating,$F63)-INDEX(Rating,BJ$2),10,1),"")</f>
        <v>0.29322073642386004</v>
      </c>
      <c r="BK63" s="1" cm="1">
        <f t="array" ref="BK63">IF($F63&lt;&gt;BK$2,1-_xlfn.NORM.DIST(0,INDEX(Rating,$F63)-INDEX(Rating,BK$2),10,1),"")</f>
        <v>0.40284111625081953</v>
      </c>
      <c r="BL63" s="1" cm="1">
        <f t="array" ref="BL63">IF($F63&lt;&gt;BL$2,1-_xlfn.NORM.DIST(0,INDEX(Rating,$F63)-INDEX(Rating,BL$2),10,1),"")</f>
        <v>0.18193911082747671</v>
      </c>
      <c r="BM63" s="1" cm="1">
        <f t="array" ref="BM63">IF($F63&lt;&gt;BM$2,1-_xlfn.NORM.DIST(0,INDEX(Rating,$F63)-INDEX(Rating,BM$2),10,1),"")</f>
        <v>0.55171678665456103</v>
      </c>
      <c r="BN63" s="1" cm="1">
        <f t="array" ref="BN63">IF($F63&lt;&gt;BN$2,1-_xlfn.NORM.DIST(0,INDEX(Rating,$F63)-INDEX(Rating,BN$2),10,1),"")</f>
        <v>0.3099472054726693</v>
      </c>
      <c r="BO63" s="1" t="str" cm="1">
        <f t="array" ref="BO63">IF($F63&lt;&gt;BO$2,1-_xlfn.NORM.DIST(0,INDEX(Rating,$F63)-INDEX(Rating,BO$2),10,1),"")</f>
        <v/>
      </c>
      <c r="BP63" s="1" cm="1">
        <f t="array" ref="BP63">IF($F63&lt;&gt;BP$2,1-_xlfn.NORM.DIST(0,INDEX(Rating,$F63)-INDEX(Rating,BP$2),10,1),"")</f>
        <v>0.57063851212988337</v>
      </c>
      <c r="BQ63" s="1" cm="1">
        <f t="array" ref="BQ63">IF($F63&lt;&gt;BQ$2,1-_xlfn.NORM.DIST(0,INDEX(Rating,$F63)-INDEX(Rating,BQ$2),10,1),"")</f>
        <v>0.17156472710026216</v>
      </c>
      <c r="BR63" s="1" cm="1">
        <f t="array" ref="BR63">IF($F63&lt;&gt;BR$2,1-_xlfn.NORM.DIST(0,INDEX(Rating,$F63)-INDEX(Rating,BR$2),10,1),"")</f>
        <v>0.69111030797494533</v>
      </c>
      <c r="BS63" s="1" cm="1">
        <f t="array" ref="BS63">IF($F63&lt;&gt;BS$2,1-_xlfn.NORM.DIST(0,INDEX(Rating,$F63)-INDEX(Rating,BS$2),10,1),"")</f>
        <v>0.38437895168583036</v>
      </c>
      <c r="BT63" s="1" cm="1">
        <f t="array" ref="BT63">IF($F63&lt;&gt;BT$2,1-_xlfn.NORM.DIST(0,INDEX(Rating,$F63)-INDEX(Rating,BT$2),10,1),"")</f>
        <v>0.46414360741482774</v>
      </c>
      <c r="BU63" s="1" cm="1">
        <f t="array" ref="BU63">IF($F63&lt;&gt;BU$2,1-_xlfn.NORM.DIST(0,INDEX(Rating,$F63)-INDEX(Rating,BU$2),10,1),"")</f>
        <v>0.15339045020478892</v>
      </c>
      <c r="BV63" s="1" cm="1">
        <f t="array" ref="BV63">IF($F63&lt;&gt;BV$2,1-_xlfn.NORM.DIST(0,INDEX(Rating,$F63)-INDEX(Rating,BV$2),10,1),"")</f>
        <v>0.792463844958612</v>
      </c>
    </row>
    <row r="64" spans="2:74" x14ac:dyDescent="0.25">
      <c r="B64" t="s">
        <v>82</v>
      </c>
      <c r="C64">
        <v>62</v>
      </c>
      <c r="D64" s="2">
        <v>79.209999999999994</v>
      </c>
      <c r="F64">
        <v>62</v>
      </c>
      <c r="G64" s="1" cm="1">
        <f t="array" ref="G64">IF($F64&lt;&gt;G$2,1-_xlfn.NORM.DIST(0,INDEX(Rating,$F64)-INDEX(Rating,G$2),10,1),"")</f>
        <v>8.5031718906563469E-2</v>
      </c>
      <c r="H64" s="1" cm="1">
        <f t="array" ref="H64">IF($F64&lt;&gt;H$2,1-_xlfn.NORM.DIST(0,INDEX(Rating,$F64)-INDEX(Rating,H$2),10,1),"")</f>
        <v>0.81514054148755566</v>
      </c>
      <c r="I64" s="1" cm="1">
        <f t="array" ref="I64">IF($F64&lt;&gt;I$2,1-_xlfn.NORM.DIST(0,INDEX(Rating,$F64)-INDEX(Rating,I$2),10,1),"")</f>
        <v>0.89380125121465093</v>
      </c>
      <c r="J64" s="1" cm="1">
        <f t="array" ref="J64">IF($F64&lt;&gt;J$2,1-_xlfn.NORM.DIST(0,INDEX(Rating,$F64)-INDEX(Rating,J$2),10,1),"")</f>
        <v>0.26565747066375911</v>
      </c>
      <c r="K64" s="1" cm="1">
        <f t="array" ref="K64">IF($F64&lt;&gt;K$2,1-_xlfn.NORM.DIST(0,INDEX(Rating,$F64)-INDEX(Rating,K$2),10,1),"")</f>
        <v>0.25302524653753766</v>
      </c>
      <c r="L64" s="1" cm="1">
        <f t="array" ref="L64">IF($F64&lt;&gt;L$2,1-_xlfn.NORM.DIST(0,INDEX(Rating,$F64)-INDEX(Rating,L$2),10,1),"")</f>
        <v>0.27491996654067696</v>
      </c>
      <c r="M64" s="1" cm="1">
        <f t="array" ref="M64">IF($F64&lt;&gt;M$2,1-_xlfn.NORM.DIST(0,INDEX(Rating,$F64)-INDEX(Rating,M$2),10,1),"")</f>
        <v>0.44117138412111712</v>
      </c>
      <c r="N64" s="1" cm="1">
        <f t="array" ref="N64">IF($F64&lt;&gt;N$2,1-_xlfn.NORM.DIST(0,INDEX(Rating,$F64)-INDEX(Rating,N$2),10,1),"")</f>
        <v>0.2786018533578366</v>
      </c>
      <c r="O64" s="1" cm="1">
        <f t="array" ref="O64">IF($F64&lt;&gt;O$2,1-_xlfn.NORM.DIST(0,INDEX(Rating,$F64)-INDEX(Rating,O$2),10,1),"")</f>
        <v>0.48922986701621451</v>
      </c>
      <c r="P64" s="1" cm="1">
        <f t="array" ref="P64">IF($F64&lt;&gt;P$2,1-_xlfn.NORM.DIST(0,INDEX(Rating,$F64)-INDEX(Rating,P$2),10,1),"")</f>
        <v>0.1998939767260568</v>
      </c>
      <c r="Q64" s="1" cm="1">
        <f t="array" ref="Q64">IF($F64&lt;&gt;Q$2,1-_xlfn.NORM.DIST(0,INDEX(Rating,$F64)-INDEX(Rating,Q$2),10,1),"")</f>
        <v>0.34310635958814273</v>
      </c>
      <c r="R64" s="1" cm="1">
        <f t="array" ref="R64">IF($F64&lt;&gt;R$2,1-_xlfn.NORM.DIST(0,INDEX(Rating,$F64)-INDEX(Rating,R$2),10,1),"")</f>
        <v>0.20753615504138767</v>
      </c>
      <c r="S64" s="1" cm="1">
        <f t="array" ref="S64">IF($F64&lt;&gt;S$2,1-_xlfn.NORM.DIST(0,INDEX(Rating,$F64)-INDEX(Rating,S$2),10,1),"")</f>
        <v>0.61026124755579714</v>
      </c>
      <c r="T64" s="1" cm="1">
        <f t="array" ref="T64">IF($F64&lt;&gt;T$2,1-_xlfn.NORM.DIST(0,INDEX(Rating,$F64)-INDEX(Rating,T$2),10,1),"")</f>
        <v>0.37562180112693122</v>
      </c>
      <c r="U64" s="1" cm="1">
        <f t="array" ref="U64">IF($F64&lt;&gt;U$2,1-_xlfn.NORM.DIST(0,INDEX(Rating,$F64)-INDEX(Rating,U$2),10,1),"")</f>
        <v>0.31171322377571353</v>
      </c>
      <c r="V64" s="1" cm="1">
        <f t="array" ref="V64">IF($F64&lt;&gt;V$2,1-_xlfn.NORM.DIST(0,INDEX(Rating,$F64)-INDEX(Rating,V$2),10,1),"")</f>
        <v>0.14343796487675087</v>
      </c>
      <c r="W64" s="1" cm="1">
        <f t="array" ref="W64">IF($F64&lt;&gt;W$2,1-_xlfn.NORM.DIST(0,INDEX(Rating,$F64)-INDEX(Rating,W$2),10,1),"")</f>
        <v>0.61409188119887703</v>
      </c>
      <c r="X64" s="1" cm="1">
        <f t="array" ref="X64">IF($F64&lt;&gt;X$2,1-_xlfn.NORM.DIST(0,INDEX(Rating,$F64)-INDEX(Rating,X$2),10,1),"")</f>
        <v>0.15986813217549389</v>
      </c>
      <c r="Y64" s="1" cm="1">
        <f t="array" ref="Y64">IF($F64&lt;&gt;Y$2,1-_xlfn.NORM.DIST(0,INDEX(Rating,$F64)-INDEX(Rating,Y$2),10,1),"")</f>
        <v>0.91834119767751909</v>
      </c>
      <c r="Z64" s="1" cm="1">
        <f t="array" ref="Z64">IF($F64&lt;&gt;Z$2,1-_xlfn.NORM.DIST(0,INDEX(Rating,$F64)-INDEX(Rating,Z$2),10,1),"")</f>
        <v>0.93760808598087686</v>
      </c>
      <c r="AA64" s="1" cm="1">
        <f t="array" ref="AA64">IF($F64&lt;&gt;AA$2,1-_xlfn.NORM.DIST(0,INDEX(Rating,$F64)-INDEX(Rating,AA$2),10,1),"")</f>
        <v>0.23208428388683311</v>
      </c>
      <c r="AB64" s="1" cm="1">
        <f t="array" ref="AB64">IF($F64&lt;&gt;AB$2,1-_xlfn.NORM.DIST(0,INDEX(Rating,$F64)-INDEX(Rating,AB$2),10,1),"")</f>
        <v>0.32815987706258465</v>
      </c>
      <c r="AC64" s="1" cm="1">
        <f t="array" ref="AC64">IF($F64&lt;&gt;AC$2,1-_xlfn.NORM.DIST(0,INDEX(Rating,$F64)-INDEX(Rating,AC$2),10,1),"")</f>
        <v>0.20810902908312545</v>
      </c>
      <c r="AD64" s="1" cm="1">
        <f t="array" ref="AD64">IF($F64&lt;&gt;AD$2,1-_xlfn.NORM.DIST(0,INDEX(Rating,$F64)-INDEX(Rating,AD$2),10,1),"")</f>
        <v>0.44907448652068827</v>
      </c>
      <c r="AE64" s="1" cm="1">
        <f t="array" ref="AE64">IF($F64&lt;&gt;AE$2,1-_xlfn.NORM.DIST(0,INDEX(Rating,$F64)-INDEX(Rating,AE$2),10,1),"")</f>
        <v>0.1569673870942272</v>
      </c>
      <c r="AF64" s="1" cm="1">
        <f t="array" ref="AF64">IF($F64&lt;&gt;AF$2,1-_xlfn.NORM.DIST(0,INDEX(Rating,$F64)-INDEX(Rating,AF$2),10,1),"")</f>
        <v>0.57103114915325748</v>
      </c>
      <c r="AG64" s="1" cm="1">
        <f t="array" ref="AG64">IF($F64&lt;&gt;AG$2,1-_xlfn.NORM.DIST(0,INDEX(Rating,$F64)-INDEX(Rating,AG$2),10,1),"")</f>
        <v>0.25015565684032226</v>
      </c>
      <c r="AH64" s="1" cm="1">
        <f t="array" ref="AH64">IF($F64&lt;&gt;AH$2,1-_xlfn.NORM.DIST(0,INDEX(Rating,$F64)-INDEX(Rating,AH$2),10,1),"")</f>
        <v>0.31171322377571353</v>
      </c>
      <c r="AI64" s="1" cm="1">
        <f t="array" ref="AI64">IF($F64&lt;&gt;AI$2,1-_xlfn.NORM.DIST(0,INDEX(Rating,$F64)-INDEX(Rating,AI$2),10,1),"")</f>
        <v>0.2699381698608001</v>
      </c>
      <c r="AJ64" s="1" cm="1">
        <f t="array" ref="AJ64">IF($F64&lt;&gt;AJ$2,1-_xlfn.NORM.DIST(0,INDEX(Rating,$F64)-INDEX(Rating,AJ$2),10,1),"")</f>
        <v>0.67328417167899057</v>
      </c>
      <c r="AK64" s="1" cm="1">
        <f t="array" ref="AK64">IF($F64&lt;&gt;AK$2,1-_xlfn.NORM.DIST(0,INDEX(Rating,$F64)-INDEX(Rating,AK$2),10,1),"")</f>
        <v>0.28366098732654454</v>
      </c>
      <c r="AL64" s="1" cm="1">
        <f t="array" ref="AL64">IF($F64&lt;&gt;AL$2,1-_xlfn.NORM.DIST(0,INDEX(Rating,$F64)-INDEX(Rating,AL$2),10,1),"")</f>
        <v>0.31171322377571353</v>
      </c>
      <c r="AM64" s="1" cm="1">
        <f t="array" ref="AM64">IF($F64&lt;&gt;AM$2,1-_xlfn.NORM.DIST(0,INDEX(Rating,$F64)-INDEX(Rating,AM$2),10,1),"")</f>
        <v>0.20326939182806802</v>
      </c>
      <c r="AN64" s="1" cm="1">
        <f t="array" ref="AN64">IF($F64&lt;&gt;AN$2,1-_xlfn.NORM.DIST(0,INDEX(Rating,$F64)-INDEX(Rating,AN$2),10,1),"")</f>
        <v>0.59754588796309616</v>
      </c>
      <c r="AO64" s="1" cm="1">
        <f t="array" ref="AO64">IF($F64&lt;&gt;AO$2,1-_xlfn.NORM.DIST(0,INDEX(Rating,$F64)-INDEX(Rating,AO$2),10,1),"")</f>
        <v>0.10311501347578123</v>
      </c>
      <c r="AP64" s="1" cm="1">
        <f t="array" ref="AP64">IF($F64&lt;&gt;AP$2,1-_xlfn.NORM.DIST(0,INDEX(Rating,$F64)-INDEX(Rating,AP$2),10,1),"")</f>
        <v>0.74505211567004226</v>
      </c>
      <c r="AQ64" s="1" cm="1">
        <f t="array" ref="AQ64">IF($F64&lt;&gt;AQ$2,1-_xlfn.NORM.DIST(0,INDEX(Rating,$F64)-INDEX(Rating,AQ$2),10,1),"")</f>
        <v>0.28637706607116331</v>
      </c>
      <c r="AR64" s="1" cm="1">
        <f t="array" ref="AR64">IF($F64&lt;&gt;AR$2,1-_xlfn.NORM.DIST(0,INDEX(Rating,$F64)-INDEX(Rating,AR$2),10,1),"")</f>
        <v>0.27059979015793145</v>
      </c>
      <c r="AS64" s="1" cm="1">
        <f t="array" ref="AS64">IF($F64&lt;&gt;AS$2,1-_xlfn.NORM.DIST(0,INDEX(Rating,$F64)-INDEX(Rating,AS$2),10,1),"")</f>
        <v>0.30959452566341139</v>
      </c>
      <c r="AT64" s="1" cm="1">
        <f t="array" ref="AT64">IF($F64&lt;&gt;AT$2,1-_xlfn.NORM.DIST(0,INDEX(Rating,$F64)-INDEX(Rating,AT$2),10,1),"")</f>
        <v>0.39396484133326859</v>
      </c>
      <c r="AU64" s="1" cm="1">
        <f t="array" ref="AU64">IF($F64&lt;&gt;AU$2,1-_xlfn.NORM.DIST(0,INDEX(Rating,$F64)-INDEX(Rating,AU$2),10,1),"")</f>
        <v>0.24196365222307303</v>
      </c>
      <c r="AV64" s="1" cm="1">
        <f t="array" ref="AV64">IF($F64&lt;&gt;AV$2,1-_xlfn.NORM.DIST(0,INDEX(Rating,$F64)-INDEX(Rating,AV$2),10,1),"")</f>
        <v>0.42543832559014161</v>
      </c>
      <c r="AW64" s="1" cm="1">
        <f t="array" ref="AW64">IF($F64&lt;&gt;AW$2,1-_xlfn.NORM.DIST(0,INDEX(Rating,$F64)-INDEX(Rating,AW$2),10,1),"")</f>
        <v>0.30118338568461622</v>
      </c>
      <c r="AX64" s="1" cm="1">
        <f t="array" ref="AX64">IF($F64&lt;&gt;AX$2,1-_xlfn.NORM.DIST(0,INDEX(Rating,$F64)-INDEX(Rating,AX$2),10,1),"")</f>
        <v>0.38018307615983449</v>
      </c>
      <c r="AY64" s="1" cm="1">
        <f t="array" ref="AY64">IF($F64&lt;&gt;AY$2,1-_xlfn.NORM.DIST(0,INDEX(Rating,$F64)-INDEX(Rating,AY$2),10,1),"")</f>
        <v>0.40788070288413036</v>
      </c>
      <c r="AZ64" s="1" cm="1">
        <f t="array" ref="AZ64">IF($F64&lt;&gt;AZ$2,1-_xlfn.NORM.DIST(0,INDEX(Rating,$F64)-INDEX(Rating,AZ$2),10,1),"")</f>
        <v>0.23300083124111604</v>
      </c>
      <c r="BA64" s="1" cm="1">
        <f t="array" ref="BA64">IF($F64&lt;&gt;BA$2,1-_xlfn.NORM.DIST(0,INDEX(Rating,$F64)-INDEX(Rating,BA$2),10,1),"")</f>
        <v>0.72940020984206855</v>
      </c>
      <c r="BB64" s="1" cm="1">
        <f t="array" ref="BB64">IF($F64&lt;&gt;BB$2,1-_xlfn.NORM.DIST(0,INDEX(Rating,$F64)-INDEX(Rating,BB$2),10,1),"")</f>
        <v>0.24604136421255096</v>
      </c>
      <c r="BC64" s="1" cm="1">
        <f t="array" ref="BC64">IF($F64&lt;&gt;BC$2,1-_xlfn.NORM.DIST(0,INDEX(Rating,$F64)-INDEX(Rating,BC$2),10,1),"")</f>
        <v>0.32024993903580834</v>
      </c>
      <c r="BD64" s="1" cm="1">
        <f t="array" ref="BD64">IF($F64&lt;&gt;BD$2,1-_xlfn.NORM.DIST(0,INDEX(Rating,$F64)-INDEX(Rating,BD$2),10,1),"")</f>
        <v>0.13029451713680884</v>
      </c>
      <c r="BE64" s="1" cm="1">
        <f t="array" ref="BE64">IF($F64&lt;&gt;BE$2,1-_xlfn.NORM.DIST(0,INDEX(Rating,$F64)-INDEX(Rating,BE$2),10,1),"")</f>
        <v>0.62095883383065331</v>
      </c>
      <c r="BF64" s="1" cm="1">
        <f t="array" ref="BF64">IF($F64&lt;&gt;BF$2,1-_xlfn.NORM.DIST(0,INDEX(Rating,$F64)-INDEX(Rating,BF$2),10,1),"")</f>
        <v>0.1414113407752311</v>
      </c>
      <c r="BG64" s="1" cm="1">
        <f t="array" ref="BG64">IF($F64&lt;&gt;BG$2,1-_xlfn.NORM.DIST(0,INDEX(Rating,$F64)-INDEX(Rating,BG$2),10,1),"")</f>
        <v>0.84637278064360533</v>
      </c>
      <c r="BH64" s="1" cm="1">
        <f t="array" ref="BH64">IF($F64&lt;&gt;BH$2,1-_xlfn.NORM.DIST(0,INDEX(Rating,$F64)-INDEX(Rating,BH$2),10,1),"")</f>
        <v>0.25623387702961176</v>
      </c>
      <c r="BI64" s="1" cm="1">
        <f t="array" ref="BI64">IF($F64&lt;&gt;BI$2,1-_xlfn.NORM.DIST(0,INDEX(Rating,$F64)-INDEX(Rating,BI$2),10,1),"")</f>
        <v>0.27126221944899043</v>
      </c>
      <c r="BJ64" s="1" cm="1">
        <f t="array" ref="BJ64">IF($F64&lt;&gt;BJ$2,1-_xlfn.NORM.DIST(0,INDEX(Rating,$F64)-INDEX(Rating,BJ$2),10,1),"")</f>
        <v>0.23514723876144095</v>
      </c>
      <c r="BK64" s="1" cm="1">
        <f t="array" ref="BK64">IF($F64&lt;&gt;BK$2,1-_xlfn.NORM.DIST(0,INDEX(Rating,$F64)-INDEX(Rating,BK$2),10,1),"")</f>
        <v>0.33578290664457089</v>
      </c>
      <c r="BL64" s="1" cm="1">
        <f t="array" ref="BL64">IF($F64&lt;&gt;BL$2,1-_xlfn.NORM.DIST(0,INDEX(Rating,$F64)-INDEX(Rating,BL$2),10,1),"")</f>
        <v>0.1387394961227193</v>
      </c>
      <c r="BM64" s="1" cm="1">
        <f t="array" ref="BM64">IF($F64&lt;&gt;BM$2,1-_xlfn.NORM.DIST(0,INDEX(Rating,$F64)-INDEX(Rating,BM$2),10,1),"")</f>
        <v>0.48085812130423844</v>
      </c>
      <c r="BN64" s="1" cm="1">
        <f t="array" ref="BN64">IF($F64&lt;&gt;BN$2,1-_xlfn.NORM.DIST(0,INDEX(Rating,$F64)-INDEX(Rating,BN$2),10,1),"")</f>
        <v>0.25015565684032226</v>
      </c>
      <c r="BO64" s="1" cm="1">
        <f t="array" ref="BO64">IF($F64&lt;&gt;BO$2,1-_xlfn.NORM.DIST(0,INDEX(Rating,$F64)-INDEX(Rating,BO$2),10,1),"")</f>
        <v>0.42936148787011663</v>
      </c>
      <c r="BP64" s="1" t="str" cm="1">
        <f t="array" ref="BP64">IF($F64&lt;&gt;BP$2,1-_xlfn.NORM.DIST(0,INDEX(Rating,$F64)-INDEX(Rating,BP$2),10,1),"")</f>
        <v/>
      </c>
      <c r="BQ64" s="1" cm="1">
        <f t="array" ref="BQ64">IF($F64&lt;&gt;BQ$2,1-_xlfn.NORM.DIST(0,INDEX(Rating,$F64)-INDEX(Rating,BQ$2),10,1),"")</f>
        <v>0.13008275966224903</v>
      </c>
      <c r="BR64" s="1" cm="1">
        <f t="array" ref="BR64">IF($F64&lt;&gt;BR$2,1-_xlfn.NORM.DIST(0,INDEX(Rating,$F64)-INDEX(Rating,BR$2),10,1),"")</f>
        <v>0.62589480454790003</v>
      </c>
      <c r="BS64" s="1" cm="1">
        <f t="array" ref="BS64">IF($F64&lt;&gt;BS$2,1-_xlfn.NORM.DIST(0,INDEX(Rating,$F64)-INDEX(Rating,BS$2),10,1),"")</f>
        <v>0.31846339429468395</v>
      </c>
      <c r="BT64" s="1" cm="1">
        <f t="array" ref="BT64">IF($F64&lt;&gt;BT$2,1-_xlfn.NORM.DIST(0,INDEX(Rating,$F64)-INDEX(Rating,BT$2),10,1),"")</f>
        <v>0.39434965936669808</v>
      </c>
      <c r="BU64" s="1" cm="1">
        <f t="array" ref="BU64">IF($F64&lt;&gt;BU$2,1-_xlfn.NORM.DIST(0,INDEX(Rating,$F64)-INDEX(Rating,BU$2),10,1),"")</f>
        <v>0.11506967022170822</v>
      </c>
      <c r="BV64" s="1" cm="1">
        <f t="array" ref="BV64">IF($F64&lt;&gt;BV$2,1-_xlfn.NORM.DIST(0,INDEX(Rating,$F64)-INDEX(Rating,BV$2),10,1),"")</f>
        <v>0.73793757820100903</v>
      </c>
    </row>
    <row r="65" spans="2:74" x14ac:dyDescent="0.25">
      <c r="B65" t="s">
        <v>83</v>
      </c>
      <c r="C65">
        <v>63</v>
      </c>
      <c r="D65" s="2">
        <v>90.47</v>
      </c>
      <c r="F65">
        <v>63</v>
      </c>
      <c r="G65" s="1" cm="1">
        <f t="array" ref="G65">IF($F65&lt;&gt;G$2,1-_xlfn.NORM.DIST(0,INDEX(Rating,$F65)-INDEX(Rating,G$2),10,1),"")</f>
        <v>0.40284111625081953</v>
      </c>
      <c r="H65" s="1" cm="1">
        <f t="array" ref="H65">IF($F65&lt;&gt;H$2,1-_xlfn.NORM.DIST(0,INDEX(Rating,$F65)-INDEX(Rating,H$2),10,1),"")</f>
        <v>0.97846342624102967</v>
      </c>
      <c r="I65" s="1" cm="1">
        <f t="array" ref="I65">IF($F65&lt;&gt;I$2,1-_xlfn.NORM.DIST(0,INDEX(Rating,$F65)-INDEX(Rating,I$2),10,1),"")</f>
        <v>0.99117786803888486</v>
      </c>
      <c r="J65" s="1" cm="1">
        <f t="array" ref="J65">IF($F65&lt;&gt;J$2,1-_xlfn.NORM.DIST(0,INDEX(Rating,$F65)-INDEX(Rating,J$2),10,1),"")</f>
        <v>0.69146246127401312</v>
      </c>
      <c r="K65" s="1" cm="1">
        <f t="array" ref="K65">IF($F65&lt;&gt;K$2,1-_xlfn.NORM.DIST(0,INDEX(Rating,$F65)-INDEX(Rating,K$2),10,1),"")</f>
        <v>0.67760069744877993</v>
      </c>
      <c r="L65" s="1" cm="1">
        <f t="array" ref="L65">IF($F65&lt;&gt;L$2,1-_xlfn.NORM.DIST(0,INDEX(Rating,$F65)-INDEX(Rating,L$2),10,1),"")</f>
        <v>0.7012503320273854</v>
      </c>
      <c r="M65" s="1" cm="1">
        <f t="array" ref="M65">IF($F65&lt;&gt;M$2,1-_xlfn.NORM.DIST(0,INDEX(Rating,$F65)-INDEX(Rating,M$2),10,1),"")</f>
        <v>0.83596283795793269</v>
      </c>
      <c r="N65" s="1" cm="1">
        <f t="array" ref="N65">IF($F65&lt;&gt;N$2,1-_xlfn.NORM.DIST(0,INDEX(Rating,$F65)-INDEX(Rating,N$2),10,1),"")</f>
        <v>0.70505657272273481</v>
      </c>
      <c r="O65" s="1" cm="1">
        <f t="array" ref="O65">IF($F65&lt;&gt;O$2,1-_xlfn.NORM.DIST(0,INDEX(Rating,$F65)-INDEX(Rating,O$2),10,1),"")</f>
        <v>0.86411596705028038</v>
      </c>
      <c r="P65" s="1" cm="1">
        <f t="array" ref="P65">IF($F65&lt;&gt;P$2,1-_xlfn.NORM.DIST(0,INDEX(Rating,$F65)-INDEX(Rating,P$2),10,1),"")</f>
        <v>0.61179480967866917</v>
      </c>
      <c r="Q65" s="1" cm="1">
        <f t="array" ref="Q65">IF($F65&lt;&gt;Q$2,1-_xlfn.NORM.DIST(0,INDEX(Rating,$F65)-INDEX(Rating,Q$2),10,1),"")</f>
        <v>0.7648527612385585</v>
      </c>
      <c r="R65" s="1" cm="1">
        <f t="array" ref="R65">IF($F65&lt;&gt;R$2,1-_xlfn.NORM.DIST(0,INDEX(Rating,$F65)-INDEX(Rating,R$2),10,1),"")</f>
        <v>0.62209968918441882</v>
      </c>
      <c r="S65" s="1" cm="1">
        <f t="array" ref="S65">IF($F65&lt;&gt;S$2,1-_xlfn.NORM.DIST(0,INDEX(Rating,$F65)-INDEX(Rating,S$2),10,1),"")</f>
        <v>0.92013793761421514</v>
      </c>
      <c r="T65" s="1" cm="1">
        <f t="array" ref="T65">IF($F65&lt;&gt;T$2,1-_xlfn.NORM.DIST(0,INDEX(Rating,$F65)-INDEX(Rating,T$2),10,1),"")</f>
        <v>0.79074242686349505</v>
      </c>
      <c r="U65" s="1" cm="1">
        <f t="array" ref="U65">IF($F65&lt;&gt;U$2,1-_xlfn.NORM.DIST(0,INDEX(Rating,$F65)-INDEX(Rating,U$2),10,1),"")</f>
        <v>0.73728579250089898</v>
      </c>
      <c r="V65" s="1" cm="1">
        <f t="array" ref="V65">IF($F65&lt;&gt;V$2,1-_xlfn.NORM.DIST(0,INDEX(Rating,$F65)-INDEX(Rating,V$2),10,1),"")</f>
        <v>0.52432039547142861</v>
      </c>
      <c r="W65" s="1" cm="1">
        <f t="array" ref="W65">IF($F65&lt;&gt;W$2,1-_xlfn.NORM.DIST(0,INDEX(Rating,$F65)-INDEX(Rating,W$2),10,1),"")</f>
        <v>0.92161224776881379</v>
      </c>
      <c r="X65" s="1" cm="1">
        <f t="array" ref="X65">IF($F65&lt;&gt;X$2,1-_xlfn.NORM.DIST(0,INDEX(Rating,$F65)-INDEX(Rating,X$2),10,1),"")</f>
        <v>0.55211234629753636</v>
      </c>
      <c r="Y65" s="1" cm="1">
        <f t="array" ref="Y65">IF($F65&lt;&gt;Y$2,1-_xlfn.NORM.DIST(0,INDEX(Rating,$F65)-INDEX(Rating,Y$2),10,1),"")</f>
        <v>0.99413225828466745</v>
      </c>
      <c r="Z65" s="1" cm="1">
        <f t="array" ref="Z65">IF($F65&lt;&gt;Z$2,1-_xlfn.NORM.DIST(0,INDEX(Rating,$F65)-INDEX(Rating,Z$2),10,1),"")</f>
        <v>0.99610455214382232</v>
      </c>
      <c r="AA65" s="1" cm="1">
        <f t="array" ref="AA65">IF($F65&lt;&gt;AA$2,1-_xlfn.NORM.DIST(0,INDEX(Rating,$F65)-INDEX(Rating,AA$2),10,1),"")</f>
        <v>0.6532094803825248</v>
      </c>
      <c r="AB65" s="1" cm="1">
        <f t="array" ref="AB65">IF($F65&lt;&gt;AB$2,1-_xlfn.NORM.DIST(0,INDEX(Rating,$F65)-INDEX(Rating,AB$2),10,1),"")</f>
        <v>0.75206425478420791</v>
      </c>
      <c r="AC65" s="1" cm="1">
        <f t="array" ref="AC65">IF($F65&lt;&gt;AC$2,1-_xlfn.NORM.DIST(0,INDEX(Rating,$F65)-INDEX(Rating,AC$2),10,1),"")</f>
        <v>0.6228596689250756</v>
      </c>
      <c r="AD65" s="1" cm="1">
        <f t="array" ref="AD65">IF($F65&lt;&gt;AD$2,1-_xlfn.NORM.DIST(0,INDEX(Rating,$F65)-INDEX(Rating,AD$2),10,1),"")</f>
        <v>0.84086032067837846</v>
      </c>
      <c r="AE65" s="1" cm="1">
        <f t="array" ref="AE65">IF($F65&lt;&gt;AE$2,1-_xlfn.NORM.DIST(0,INDEX(Rating,$F65)-INDEX(Rating,AE$2),10,1),"")</f>
        <v>0.54736232210904612</v>
      </c>
      <c r="AF65" s="1" cm="1">
        <f t="array" ref="AF65">IF($F65&lt;&gt;AF$2,1-_xlfn.NORM.DIST(0,INDEX(Rating,$F65)-INDEX(Rating,AF$2),10,1),"")</f>
        <v>0.90405357610601234</v>
      </c>
      <c r="AG65" s="1" cm="1">
        <f t="array" ref="AG65">IF($F65&lt;&gt;AG$2,1-_xlfn.NORM.DIST(0,INDEX(Rating,$F65)-INDEX(Rating,AG$2),10,1),"")</f>
        <v>0.67436550877967938</v>
      </c>
      <c r="AH65" s="1" cm="1">
        <f t="array" ref="AH65">IF($F65&lt;&gt;AH$2,1-_xlfn.NORM.DIST(0,INDEX(Rating,$F65)-INDEX(Rating,AH$2),10,1),"")</f>
        <v>0.73728579250089898</v>
      </c>
      <c r="AI65" s="1" cm="1">
        <f t="array" ref="AI65">IF($F65&lt;&gt;AI$2,1-_xlfn.NORM.DIST(0,INDEX(Rating,$F65)-INDEX(Rating,AI$2),10,1),"")</f>
        <v>0.69602433965372701</v>
      </c>
      <c r="AJ65" s="1" cm="1">
        <f t="array" ref="AJ65">IF($F65&lt;&gt;AJ$2,1-_xlfn.NORM.DIST(0,INDEX(Rating,$F65)-INDEX(Rating,AJ$2),10,1),"")</f>
        <v>0.94237177772384684</v>
      </c>
      <c r="AK65" s="1" cm="1">
        <f t="array" ref="AK65">IF($F65&lt;&gt;AK$2,1-_xlfn.NORM.DIST(0,INDEX(Rating,$F65)-INDEX(Rating,AK$2),10,1),"")</f>
        <v>0.71021057713269753</v>
      </c>
      <c r="AL65" s="1" cm="1">
        <f t="array" ref="AL65">IF($F65&lt;&gt;AL$2,1-_xlfn.NORM.DIST(0,INDEX(Rating,$F65)-INDEX(Rating,AL$2),10,1),"")</f>
        <v>0.73728579250089898</v>
      </c>
      <c r="AM65" s="1" cm="1">
        <f t="array" ref="AM65">IF($F65&lt;&gt;AM$2,1-_xlfn.NORM.DIST(0,INDEX(Rating,$F65)-INDEX(Rating,AM$2),10,1),"")</f>
        <v>0.61638495930190107</v>
      </c>
      <c r="AN65" s="1" cm="1">
        <f t="array" ref="AN65">IF($F65&lt;&gt;AN$2,1-_xlfn.NORM.DIST(0,INDEX(Rating,$F65)-INDEX(Rating,AN$2),10,1),"")</f>
        <v>0.9151238266500985</v>
      </c>
      <c r="AO65" s="1" cm="1">
        <f t="array" ref="AO65">IF($F65&lt;&gt;AO$2,1-_xlfn.NORM.DIST(0,INDEX(Rating,$F65)-INDEX(Rating,AO$2),10,1),"")</f>
        <v>0.44512020877372915</v>
      </c>
      <c r="AP65" s="1" cm="1">
        <f t="array" ref="AP65">IF($F65&lt;&gt;AP$2,1-_xlfn.NORM.DIST(0,INDEX(Rating,$F65)-INDEX(Rating,AP$2),10,1),"")</f>
        <v>0.96286934155934634</v>
      </c>
      <c r="AQ65" s="1" cm="1">
        <f t="array" ref="AQ65">IF($F65&lt;&gt;AQ$2,1-_xlfn.NORM.DIST(0,INDEX(Rating,$F65)-INDEX(Rating,AQ$2),10,1),"")</f>
        <v>0.71294199044516771</v>
      </c>
      <c r="AR65" s="1" cm="1">
        <f t="array" ref="AR65">IF($F65&lt;&gt;AR$2,1-_xlfn.NORM.DIST(0,INDEX(Rating,$F65)-INDEX(Rating,AR$2),10,1),"")</f>
        <v>0.6967234899978606</v>
      </c>
      <c r="AS65" s="1" cm="1">
        <f t="array" ref="AS65">IF($F65&lt;&gt;AS$2,1-_xlfn.NORM.DIST(0,INDEX(Rating,$F65)-INDEX(Rating,AS$2),10,1),"")</f>
        <v>0.73532547189332265</v>
      </c>
      <c r="AT65" s="1" cm="1">
        <f t="array" ref="AT65">IF($F65&lt;&gt;AT$2,1-_xlfn.NORM.DIST(0,INDEX(Rating,$F65)-INDEX(Rating,AT$2),10,1),"")</f>
        <v>0.80427755768889286</v>
      </c>
      <c r="AU65" s="1" cm="1">
        <f t="array" ref="AU65">IF($F65&lt;&gt;AU$2,1-_xlfn.NORM.DIST(0,INDEX(Rating,$F65)-INDEX(Rating,AU$2),10,1),"")</f>
        <v>0.66494607699522423</v>
      </c>
      <c r="AV65" s="1" cm="1">
        <f t="array" ref="AV65">IF($F65&lt;&gt;AV$2,1-_xlfn.NORM.DIST(0,INDEX(Rating,$F65)-INDEX(Rating,AV$2),10,1),"")</f>
        <v>0.82587779494663516</v>
      </c>
      <c r="AW65" s="1" cm="1">
        <f t="array" ref="AW65">IF($F65&lt;&gt;AW$2,1-_xlfn.NORM.DIST(0,INDEX(Rating,$F65)-INDEX(Rating,AW$2),10,1),"")</f>
        <v>0.72741050165062293</v>
      </c>
      <c r="AX65" s="1" cm="1">
        <f t="array" ref="AX65">IF($F65&lt;&gt;AX$2,1-_xlfn.NORM.DIST(0,INDEX(Rating,$F65)-INDEX(Rating,AX$2),10,1),"")</f>
        <v>0.79417686589222847</v>
      </c>
      <c r="AY65" s="1" cm="1">
        <f t="array" ref="AY65">IF($F65&lt;&gt;AY$2,1-_xlfn.NORM.DIST(0,INDEX(Rating,$F65)-INDEX(Rating,AY$2),10,1),"")</f>
        <v>0.81407141366682989</v>
      </c>
      <c r="AZ65" s="1" cm="1">
        <f t="array" ref="AZ65">IF($F65&lt;&gt;AZ$2,1-_xlfn.NORM.DIST(0,INDEX(Rating,$F65)-INDEX(Rating,AZ$2),10,1),"")</f>
        <v>0.65431626969663315</v>
      </c>
      <c r="BA65" s="1" cm="1">
        <f t="array" ref="BA65">IF($F65&lt;&gt;BA$2,1-_xlfn.NORM.DIST(0,INDEX(Rating,$F65)-INDEX(Rating,BA$2),10,1),"")</f>
        <v>0.95880641456504501</v>
      </c>
      <c r="BB65" s="1" cm="1">
        <f t="array" ref="BB65">IF($F65&lt;&gt;BB$2,1-_xlfn.NORM.DIST(0,INDEX(Rating,$F65)-INDEX(Rating,BB$2),10,1),"")</f>
        <v>0.66966923183600868</v>
      </c>
      <c r="BC65" s="1" cm="1">
        <f t="array" ref="BC65">IF($F65&lt;&gt;BC$2,1-_xlfn.NORM.DIST(0,INDEX(Rating,$F65)-INDEX(Rating,BC$2),10,1),"")</f>
        <v>0.7450521156700427</v>
      </c>
      <c r="BD65" s="1" cm="1">
        <f t="array" ref="BD65">IF($F65&lt;&gt;BD$2,1-_xlfn.NORM.DIST(0,INDEX(Rating,$F65)-INDEX(Rating,BD$2),10,1),"")</f>
        <v>0.50039894221391124</v>
      </c>
      <c r="BE65" s="1" cm="1">
        <f t="array" ref="BE65">IF($F65&lt;&gt;BE$2,1-_xlfn.NORM.DIST(0,INDEX(Rating,$F65)-INDEX(Rating,BE$2),10,1),"")</f>
        <v>0.92421386857489174</v>
      </c>
      <c r="BF65" s="1" cm="1">
        <f t="array" ref="BF65">IF($F65&lt;&gt;BF$2,1-_xlfn.NORM.DIST(0,INDEX(Rating,$F65)-INDEX(Rating,BF$2),10,1),"")</f>
        <v>0.52073565329228022</v>
      </c>
      <c r="BG65" s="1" cm="1">
        <f t="array" ref="BG65">IF($F65&lt;&gt;BG$2,1-_xlfn.NORM.DIST(0,INDEX(Rating,$F65)-INDEX(Rating,BG$2),10,1),"")</f>
        <v>0.98410335919230851</v>
      </c>
      <c r="BH65" s="1" cm="1">
        <f t="array" ref="BH65">IF($F65&lt;&gt;BH$2,1-_xlfn.NORM.DIST(0,INDEX(Rating,$F65)-INDEX(Rating,BH$2),10,1),"")</f>
        <v>0.68117963254835212</v>
      </c>
      <c r="BI65" s="1" cm="1">
        <f t="array" ref="BI65">IF($F65&lt;&gt;BI$2,1-_xlfn.NORM.DIST(0,INDEX(Rating,$F65)-INDEX(Rating,BI$2),10,1),"")</f>
        <v>0.69742192058811614</v>
      </c>
      <c r="BJ65" s="1" cm="1">
        <f t="array" ref="BJ65">IF($F65&lt;&gt;BJ$2,1-_xlfn.NORM.DIST(0,INDEX(Rating,$F65)-INDEX(Rating,BJ$2),10,1),"")</f>
        <v>0.65689364041185672</v>
      </c>
      <c r="BK65" s="1" cm="1">
        <f t="array" ref="BK65">IF($F65&lt;&gt;BK$2,1-_xlfn.NORM.DIST(0,INDEX(Rating,$F65)-INDEX(Rating,BK$2),10,1),"")</f>
        <v>0.7586604182761868</v>
      </c>
      <c r="BL65" s="1" cm="1">
        <f t="array" ref="BL65">IF($F65&lt;&gt;BL$2,1-_xlfn.NORM.DIST(0,INDEX(Rating,$F65)-INDEX(Rating,BL$2),10,1),"")</f>
        <v>0.51595343685283102</v>
      </c>
      <c r="BM65" s="1" cm="1">
        <f t="array" ref="BM65">IF($F65&lt;&gt;BM$2,1-_xlfn.NORM.DIST(0,INDEX(Rating,$F65)-INDEX(Rating,BM$2),10,1),"")</f>
        <v>0.85948312193306486</v>
      </c>
      <c r="BN65" s="1" cm="1">
        <f t="array" ref="BN65">IF($F65&lt;&gt;BN$2,1-_xlfn.NORM.DIST(0,INDEX(Rating,$F65)-INDEX(Rating,BN$2),10,1),"")</f>
        <v>0.67436550877967938</v>
      </c>
      <c r="BO65" s="1" cm="1">
        <f t="array" ref="BO65">IF($F65&lt;&gt;BO$2,1-_xlfn.NORM.DIST(0,INDEX(Rating,$F65)-INDEX(Rating,BO$2),10,1),"")</f>
        <v>0.82843527289973784</v>
      </c>
      <c r="BP65" s="1" cm="1">
        <f t="array" ref="BP65">IF($F65&lt;&gt;BP$2,1-_xlfn.NORM.DIST(0,INDEX(Rating,$F65)-INDEX(Rating,BP$2),10,1),"")</f>
        <v>0.86991724033775097</v>
      </c>
      <c r="BQ65" s="1" t="str" cm="1">
        <f t="array" ref="BQ65">IF($F65&lt;&gt;BQ$2,1-_xlfn.NORM.DIST(0,INDEX(Rating,$F65)-INDEX(Rating,BQ$2),10,1),"")</f>
        <v/>
      </c>
      <c r="BR65" s="1" cm="1">
        <f t="array" ref="BR65">IF($F65&lt;&gt;BR$2,1-_xlfn.NORM.DIST(0,INDEX(Rating,$F65)-INDEX(Rating,BR$2),10,1),"")</f>
        <v>0.92605153821543351</v>
      </c>
      <c r="BS65" s="1" cm="1">
        <f t="array" ref="BS65">IF($F65&lt;&gt;BS$2,1-_xlfn.NORM.DIST(0,INDEX(Rating,$F65)-INDEX(Rating,BS$2),10,1),"")</f>
        <v>0.74344409719280025</v>
      </c>
      <c r="BT65" s="1" cm="1">
        <f t="array" ref="BT65">IF($F65&lt;&gt;BT$2,1-_xlfn.NORM.DIST(0,INDEX(Rating,$F65)-INDEX(Rating,BT$2),10,1),"")</f>
        <v>0.80455376828655145</v>
      </c>
      <c r="BU65" s="1" cm="1">
        <f t="array" ref="BU65">IF($F65&lt;&gt;BU$2,1-_xlfn.NORM.DIST(0,INDEX(Rating,$F65)-INDEX(Rating,BU$2),10,1),"")</f>
        <v>0.47050519263109725</v>
      </c>
      <c r="BV65" s="1" cm="1">
        <f t="array" ref="BV65">IF($F65&lt;&gt;BV$2,1-_xlfn.NORM.DIST(0,INDEX(Rating,$F65)-INDEX(Rating,BV$2),10,1),"")</f>
        <v>0.96104975516783064</v>
      </c>
    </row>
    <row r="66" spans="2:74" x14ac:dyDescent="0.25">
      <c r="B66" t="s">
        <v>84</v>
      </c>
      <c r="C66">
        <v>64</v>
      </c>
      <c r="D66" s="2">
        <v>76</v>
      </c>
      <c r="F66">
        <v>64</v>
      </c>
      <c r="G66" s="1" cm="1">
        <f t="array" ref="G66">IF($F66&lt;&gt;G$2,1-_xlfn.NORM.DIST(0,INDEX(Rating,$F66)-INDEX(Rating,G$2),10,1),"")</f>
        <v>4.522773360394805E-2</v>
      </c>
      <c r="H66" s="1" cm="1">
        <f t="array" ref="H66">IF($F66&lt;&gt;H$2,1-_xlfn.NORM.DIST(0,INDEX(Rating,$F66)-INDEX(Rating,H$2),10,1),"")</f>
        <v>0.71769240920345467</v>
      </c>
      <c r="I66" s="1" cm="1">
        <f t="array" ref="I66">IF($F66&lt;&gt;I$2,1-_xlfn.NORM.DIST(0,INDEX(Rating,$F66)-INDEX(Rating,I$2),10,1),"")</f>
        <v>0.82277700987510038</v>
      </c>
      <c r="J66" s="1" cm="1">
        <f t="array" ref="J66">IF($F66&lt;&gt;J$2,1-_xlfn.NORM.DIST(0,INDEX(Rating,$F66)-INDEX(Rating,J$2),10,1),"")</f>
        <v>0.17181938946717801</v>
      </c>
      <c r="K66" s="1" cm="1">
        <f t="array" ref="K66">IF($F66&lt;&gt;K$2,1-_xlfn.NORM.DIST(0,INDEX(Rating,$F66)-INDEX(Rating,K$2),10,1),"")</f>
        <v>0.16206655642894519</v>
      </c>
      <c r="L66" s="1" cm="1">
        <f t="array" ref="L66">IF($F66&lt;&gt;L$2,1-_xlfn.NORM.DIST(0,INDEX(Rating,$F66)-INDEX(Rating,L$2),10,1),"")</f>
        <v>0.17904778610060945</v>
      </c>
      <c r="M66" s="1" cm="1">
        <f t="array" ref="M66">IF($F66&lt;&gt;M$2,1-_xlfn.NORM.DIST(0,INDEX(Rating,$F66)-INDEX(Rating,M$2),10,1),"")</f>
        <v>0.31953481800932793</v>
      </c>
      <c r="N66" s="1" cm="1">
        <f t="array" ref="N66">IF($F66&lt;&gt;N$2,1-_xlfn.NORM.DIST(0,INDEX(Rating,$F66)-INDEX(Rating,N$2),10,1),"")</f>
        <v>0.18193911082747671</v>
      </c>
      <c r="O66" s="1" cm="1">
        <f t="array" ref="O66">IF($F66&lt;&gt;O$2,1-_xlfn.NORM.DIST(0,INDEX(Rating,$F66)-INDEX(Rating,O$2),10,1),"")</f>
        <v>0.36392009174717455</v>
      </c>
      <c r="P66" s="1" cm="1">
        <f t="array" ref="P66">IF($F66&lt;&gt;P$2,1-_xlfn.NORM.DIST(0,INDEX(Rating,$F66)-INDEX(Rating,P$2),10,1),"")</f>
        <v>0.12241475121120671</v>
      </c>
      <c r="Q66" s="1" cm="1">
        <f t="array" ref="Q66">IF($F66&lt;&gt;Q$2,1-_xlfn.NORM.DIST(0,INDEX(Rating,$F66)-INDEX(Rating,Q$2),10,1),"")</f>
        <v>0.23422601521269493</v>
      </c>
      <c r="R66" s="1" cm="1">
        <f t="array" ref="R66">IF($F66&lt;&gt;R$2,1-_xlfn.NORM.DIST(0,INDEX(Rating,$F66)-INDEX(Rating,R$2),10,1),"")</f>
        <v>0.12797828215141538</v>
      </c>
      <c r="S66" s="1" cm="1">
        <f t="array" ref="S66">IF($F66&lt;&gt;S$2,1-_xlfn.NORM.DIST(0,INDEX(Rating,$F66)-INDEX(Rating,S$2),10,1),"")</f>
        <v>0.4836479479317588</v>
      </c>
      <c r="T66" s="1" cm="1">
        <f t="array" ref="T66">IF($F66&lt;&gt;T$2,1-_xlfn.NORM.DIST(0,INDEX(Rating,$F66)-INDEX(Rating,T$2),10,1),"")</f>
        <v>0.26173684004447961</v>
      </c>
      <c r="U66" s="1" cm="1">
        <f t="array" ref="U66">IF($F66&lt;&gt;U$2,1-_xlfn.NORM.DIST(0,INDEX(Rating,$F66)-INDEX(Rating,U$2),10,1),"")</f>
        <v>0.20839581574663102</v>
      </c>
      <c r="V66" s="1" cm="1">
        <f t="array" ref="V66">IF($F66&lt;&gt;V$2,1-_xlfn.NORM.DIST(0,INDEX(Rating,$F66)-INDEX(Rating,V$2),10,1),"")</f>
        <v>8.2873451745050675E-2</v>
      </c>
      <c r="W66" s="1" cm="1">
        <f t="array" ref="W66">IF($F66&lt;&gt;W$2,1-_xlfn.NORM.DIST(0,INDEX(Rating,$F66)-INDEX(Rating,W$2),10,1),"")</f>
        <v>0.4876347698369663</v>
      </c>
      <c r="X66" s="1" cm="1">
        <f t="array" ref="X66">IF($F66&lt;&gt;X$2,1-_xlfn.NORM.DIST(0,INDEX(Rating,$F66)-INDEX(Rating,X$2),10,1),"")</f>
        <v>9.4087021334600562E-2</v>
      </c>
      <c r="Y66" s="1" cm="1">
        <f t="array" ref="Y66">IF($F66&lt;&gt;Y$2,1-_xlfn.NORM.DIST(0,INDEX(Rating,$F66)-INDEX(Rating,Y$2),10,1),"")</f>
        <v>0.85836444193458517</v>
      </c>
      <c r="Z66" s="1" cm="1">
        <f t="array" ref="Z66">IF($F66&lt;&gt;Z$2,1-_xlfn.NORM.DIST(0,INDEX(Rating,$F66)-INDEX(Rating,Z$2),10,1),"")</f>
        <v>0.88762613792216127</v>
      </c>
      <c r="AA66" s="1" cm="1">
        <f t="array" ref="AA66">IF($F66&lt;&gt;AA$2,1-_xlfn.NORM.DIST(0,INDEX(Rating,$F66)-INDEX(Rating,AA$2),10,1),"")</f>
        <v>0.14617049603938015</v>
      </c>
      <c r="AB66" s="1" cm="1">
        <f t="array" ref="AB66">IF($F66&lt;&gt;AB$2,1-_xlfn.NORM.DIST(0,INDEX(Rating,$F66)-INDEX(Rating,AB$2),10,1),"")</f>
        <v>0.22183815109251837</v>
      </c>
      <c r="AC66" s="1" cm="1">
        <f t="array" ref="AC66">IF($F66&lt;&gt;AC$2,1-_xlfn.NORM.DIST(0,INDEX(Rating,$F66)-INDEX(Rating,AC$2),10,1),"")</f>
        <v>0.12839727400381018</v>
      </c>
      <c r="AD66" s="1" cm="1">
        <f t="array" ref="AD66">IF($F66&lt;&gt;AD$2,1-_xlfn.NORM.DIST(0,INDEX(Rating,$F66)-INDEX(Rating,AD$2),10,1),"")</f>
        <v>0.32671582832100943</v>
      </c>
      <c r="AE66" s="1" cm="1">
        <f t="array" ref="AE66">IF($F66&lt;&gt;AE$2,1-_xlfn.NORM.DIST(0,INDEX(Rating,$F66)-INDEX(Rating,AE$2),10,1),"")</f>
        <v>9.2089053457380943E-2</v>
      </c>
      <c r="AF66" s="1" cm="1">
        <f t="array" ref="AF66">IF($F66&lt;&gt;AF$2,1-_xlfn.NORM.DIST(0,INDEX(Rating,$F66)-INDEX(Rating,AF$2),10,1),"")</f>
        <v>0.44354000284321315</v>
      </c>
      <c r="AG66" s="1" cm="1">
        <f t="array" ref="AG66">IF($F66&lt;&gt;AG$2,1-_xlfn.NORM.DIST(0,INDEX(Rating,$F66)-INDEX(Rating,AG$2),10,1),"")</f>
        <v>0.15986813217549389</v>
      </c>
      <c r="AH66" s="1" cm="1">
        <f t="array" ref="AH66">IF($F66&lt;&gt;AH$2,1-_xlfn.NORM.DIST(0,INDEX(Rating,$F66)-INDEX(Rating,AH$2),10,1),"")</f>
        <v>0.20839581574663102</v>
      </c>
      <c r="AI66" s="1" cm="1">
        <f t="array" ref="AI66">IF($F66&lt;&gt;AI$2,1-_xlfn.NORM.DIST(0,INDEX(Rating,$F66)-INDEX(Rating,AI$2),10,1),"")</f>
        <v>0.17515194649718513</v>
      </c>
      <c r="AJ66" s="1" cm="1">
        <f t="array" ref="AJ66">IF($F66&lt;&gt;AJ$2,1-_xlfn.NORM.DIST(0,INDEX(Rating,$F66)-INDEX(Rating,AJ$2),10,1),"")</f>
        <v>0.55092551347931173</v>
      </c>
      <c r="AK66" s="1" cm="1">
        <f t="array" ref="AK66">IF($F66&lt;&gt;AK$2,1-_xlfn.NORM.DIST(0,INDEX(Rating,$F66)-INDEX(Rating,AK$2),10,1),"")</f>
        <v>0.18592858633316967</v>
      </c>
      <c r="AL66" s="1" cm="1">
        <f t="array" ref="AL66">IF($F66&lt;&gt;AL$2,1-_xlfn.NORM.DIST(0,INDEX(Rating,$F66)-INDEX(Rating,AL$2),10,1),"")</f>
        <v>0.20839581574663102</v>
      </c>
      <c r="AM66" s="1" cm="1">
        <f t="array" ref="AM66">IF($F66&lt;&gt;AM$2,1-_xlfn.NORM.DIST(0,INDEX(Rating,$F66)-INDEX(Rating,AM$2),10,1),"")</f>
        <v>0.124866117770699</v>
      </c>
      <c r="AN66" s="1" cm="1">
        <f t="array" ref="AN66">IF($F66&lt;&gt;AN$2,1-_xlfn.NORM.DIST(0,INDEX(Rating,$F66)-INDEX(Rating,AN$2),10,1),"")</f>
        <v>0.47050519263109725</v>
      </c>
      <c r="AO66" s="1" cm="1">
        <f t="array" ref="AO66">IF($F66&lt;&gt;AO$2,1-_xlfn.NORM.DIST(0,INDEX(Rating,$F66)-INDEX(Rating,AO$2),10,1),"")</f>
        <v>5.6483167134220191E-2</v>
      </c>
      <c r="AP66" s="1" cm="1">
        <f t="array" ref="AP66">IF($F66&lt;&gt;AP$2,1-_xlfn.NORM.DIST(0,INDEX(Rating,$F66)-INDEX(Rating,AP$2),10,1),"")</f>
        <v>0.63231840611134993</v>
      </c>
      <c r="AQ66" s="1" cm="1">
        <f t="array" ref="AQ66">IF($F66&lt;&gt;AQ$2,1-_xlfn.NORM.DIST(0,INDEX(Rating,$F66)-INDEX(Rating,AQ$2),10,1),"")</f>
        <v>0.18807831568066347</v>
      </c>
      <c r="AR66" s="1" cm="1">
        <f t="array" ref="AR66">IF($F66&lt;&gt;AR$2,1-_xlfn.NORM.DIST(0,INDEX(Rating,$F66)-INDEX(Rating,AR$2),10,1),"")</f>
        <v>0.17566826271590308</v>
      </c>
      <c r="AS66" s="1" cm="1">
        <f t="array" ref="AS66">IF($F66&lt;&gt;AS$2,1-_xlfn.NORM.DIST(0,INDEX(Rating,$F66)-INDEX(Rating,AS$2),10,1),"")</f>
        <v>0.20667859363755214</v>
      </c>
      <c r="AT66" s="1" cm="1">
        <f t="array" ref="AT66">IF($F66&lt;&gt;AT$2,1-_xlfn.NORM.DIST(0,INDEX(Rating,$F66)-INDEX(Rating,AT$2),10,1),"")</f>
        <v>0.27759532475346471</v>
      </c>
      <c r="AU66" s="1" cm="1">
        <f t="array" ref="AU66">IF($F66&lt;&gt;AU$2,1-_xlfn.NORM.DIST(0,INDEX(Rating,$F66)-INDEX(Rating,AU$2),10,1),"")</f>
        <v>0.15362721935639467</v>
      </c>
      <c r="AV66" s="1" cm="1">
        <f t="array" ref="AV66">IF($F66&lt;&gt;AV$2,1-_xlfn.NORM.DIST(0,INDEX(Rating,$F66)-INDEX(Rating,AV$2),10,1),"")</f>
        <v>0.30537611205732085</v>
      </c>
      <c r="AW66" s="1" cm="1">
        <f t="array" ref="AW66">IF($F66&lt;&gt;AW$2,1-_xlfn.NORM.DIST(0,INDEX(Rating,$F66)-INDEX(Rating,AW$2),10,1),"")</f>
        <v>0.1998939767260568</v>
      </c>
      <c r="AX66" s="1" cm="1">
        <f t="array" ref="AX66">IF($F66&lt;&gt;AX$2,1-_xlfn.NORM.DIST(0,INDEX(Rating,$F66)-INDEX(Rating,AX$2),10,1),"")</f>
        <v>0.26565747066375911</v>
      </c>
      <c r="AY66" s="1" cm="1">
        <f t="array" ref="AY66">IF($F66&lt;&gt;AY$2,1-_xlfn.NORM.DIST(0,INDEX(Rating,$F66)-INDEX(Rating,AY$2),10,1),"")</f>
        <v>0.28978942286730203</v>
      </c>
      <c r="AZ66" s="1" cm="1">
        <f t="array" ref="AZ66">IF($F66&lt;&gt;AZ$2,1-_xlfn.NORM.DIST(0,INDEX(Rating,$F66)-INDEX(Rating,AZ$2),10,1),"")</f>
        <v>0.14685905637589591</v>
      </c>
      <c r="BA66" s="1" cm="1">
        <f t="array" ref="BA66">IF($F66&lt;&gt;BA$2,1-_xlfn.NORM.DIST(0,INDEX(Rating,$F66)-INDEX(Rating,BA$2),10,1),"")</f>
        <v>0.61409188119887759</v>
      </c>
      <c r="BB66" s="1" cm="1">
        <f t="array" ref="BB66">IF($F66&lt;&gt;BB$2,1-_xlfn.NORM.DIST(0,INDEX(Rating,$F66)-INDEX(Rating,BB$2),10,1),"")</f>
        <v>0.15672723111602849</v>
      </c>
      <c r="BC66" s="1" cm="1">
        <f t="array" ref="BC66">IF($F66&lt;&gt;BC$2,1-_xlfn.NORM.DIST(0,INDEX(Rating,$F66)-INDEX(Rating,BC$2),10,1),"")</f>
        <v>0.21534835294194943</v>
      </c>
      <c r="BD66" s="1" cm="1">
        <f t="array" ref="BD66">IF($F66&lt;&gt;BD$2,1-_xlfn.NORM.DIST(0,INDEX(Rating,$F66)-INDEX(Rating,BD$2),10,1),"")</f>
        <v>7.408860090776237E-2</v>
      </c>
      <c r="BE66" s="1" cm="1">
        <f t="array" ref="BE66">IF($F66&lt;&gt;BE$2,1-_xlfn.NORM.DIST(0,INDEX(Rating,$F66)-INDEX(Rating,BE$2),10,1),"")</f>
        <v>0.4948138964304436</v>
      </c>
      <c r="BF66" s="1" cm="1">
        <f t="array" ref="BF66">IF($F66&lt;&gt;BF$2,1-_xlfn.NORM.DIST(0,INDEX(Rating,$F66)-INDEX(Rating,BF$2),10,1),"")</f>
        <v>8.1507919781451332E-2</v>
      </c>
      <c r="BG66" s="1" cm="1">
        <f t="array" ref="BG66">IF($F66&lt;&gt;BG$2,1-_xlfn.NORM.DIST(0,INDEX(Rating,$F66)-INDEX(Rating,BG$2),10,1),"")</f>
        <v>0.75803634777692697</v>
      </c>
      <c r="BH66" s="1" cm="1">
        <f t="array" ref="BH66">IF($F66&lt;&gt;BH$2,1-_xlfn.NORM.DIST(0,INDEX(Rating,$F66)-INDEX(Rating,BH$2),10,1),"")</f>
        <v>0.16453223216684809</v>
      </c>
      <c r="BI66" s="1" cm="1">
        <f t="array" ref="BI66">IF($F66&lt;&gt;BI$2,1-_xlfn.NORM.DIST(0,INDEX(Rating,$F66)-INDEX(Rating,BI$2),10,1),"")</f>
        <v>0.17618554224525806</v>
      </c>
      <c r="BJ66" s="1" cm="1">
        <f t="array" ref="BJ66">IF($F66&lt;&gt;BJ$2,1-_xlfn.NORM.DIST(0,INDEX(Rating,$F66)-INDEX(Rating,BJ$2),10,1),"")</f>
        <v>0.14847414637987078</v>
      </c>
      <c r="BK66" s="1" cm="1">
        <f t="array" ref="BK66">IF($F66&lt;&gt;BK$2,1-_xlfn.NORM.DIST(0,INDEX(Rating,$F66)-INDEX(Rating,BK$2),10,1),"")</f>
        <v>0.22813585994198959</v>
      </c>
      <c r="BL66" s="1" cm="1">
        <f t="array" ref="BL66">IF($F66&lt;&gt;BL$2,1-_xlfn.NORM.DIST(0,INDEX(Rating,$F66)-INDEX(Rating,BL$2),10,1),"")</f>
        <v>7.9713694387642642E-2</v>
      </c>
      <c r="BM66" s="1" cm="1">
        <f t="array" ref="BM66">IF($F66&lt;&gt;BM$2,1-_xlfn.NORM.DIST(0,INDEX(Rating,$F66)-INDEX(Rating,BM$2),10,1),"")</f>
        <v>0.35606386238663279</v>
      </c>
      <c r="BN66" s="1" cm="1">
        <f t="array" ref="BN66">IF($F66&lt;&gt;BN$2,1-_xlfn.NORM.DIST(0,INDEX(Rating,$F66)-INDEX(Rating,BN$2),10,1),"")</f>
        <v>0.15986813217549389</v>
      </c>
      <c r="BO66" s="1" cm="1">
        <f t="array" ref="BO66">IF($F66&lt;&gt;BO$2,1-_xlfn.NORM.DIST(0,INDEX(Rating,$F66)-INDEX(Rating,BO$2),10,1),"")</f>
        <v>0.30888969202505467</v>
      </c>
      <c r="BP66" s="1" cm="1">
        <f t="array" ref="BP66">IF($F66&lt;&gt;BP$2,1-_xlfn.NORM.DIST(0,INDEX(Rating,$F66)-INDEX(Rating,BP$2),10,1),"")</f>
        <v>0.37410519545209997</v>
      </c>
      <c r="BQ66" s="1" cm="1">
        <f t="array" ref="BQ66">IF($F66&lt;&gt;BQ$2,1-_xlfn.NORM.DIST(0,INDEX(Rating,$F66)-INDEX(Rating,BQ$2),10,1),"")</f>
        <v>7.3948461784566488E-2</v>
      </c>
      <c r="BR66" s="1" t="str" cm="1">
        <f t="array" ref="BR66">IF($F66&lt;&gt;BR$2,1-_xlfn.NORM.DIST(0,INDEX(Rating,$F66)-INDEX(Rating,BR$2),10,1),"")</f>
        <v/>
      </c>
      <c r="BS66" s="1" cm="1">
        <f t="array" ref="BS66">IF($F66&lt;&gt;BS$2,1-_xlfn.NORM.DIST(0,INDEX(Rating,$F66)-INDEX(Rating,BS$2),10,1),"")</f>
        <v>0.2138889113905752</v>
      </c>
      <c r="BT66" s="1" cm="1">
        <f t="array" ref="BT66">IF($F66&lt;&gt;BT$2,1-_xlfn.NORM.DIST(0,INDEX(Rating,$F66)-INDEX(Rating,BT$2),10,1),"")</f>
        <v>0.277930636804403</v>
      </c>
      <c r="BU66" s="1" cm="1">
        <f t="array" ref="BU66">IF($F66&lt;&gt;BU$2,1-_xlfn.NORM.DIST(0,INDEX(Rating,$F66)-INDEX(Rating,BU$2),10,1),"")</f>
        <v>6.4129918659820095E-2</v>
      </c>
      <c r="BV66" s="1" cm="1">
        <f t="array" ref="BV66">IF($F66&lt;&gt;BV$2,1-_xlfn.NORM.DIST(0,INDEX(Rating,$F66)-INDEX(Rating,BV$2),10,1),"")</f>
        <v>0.62399874593329308</v>
      </c>
    </row>
    <row r="67" spans="2:74" x14ac:dyDescent="0.25">
      <c r="B67" t="s">
        <v>85</v>
      </c>
      <c r="C67">
        <v>65</v>
      </c>
      <c r="D67" s="2">
        <v>83.93</v>
      </c>
      <c r="F67">
        <v>65</v>
      </c>
      <c r="G67" s="1" cm="1">
        <f t="array" ref="G67">IF($F67&lt;&gt;G$2,1-_xlfn.NORM.DIST(0,INDEX(Rating,$F67)-INDEX(Rating,G$2),10,1),"")</f>
        <v>0.18406012534675953</v>
      </c>
      <c r="H67" s="1" cm="1">
        <f t="array" ref="H67">IF($F67&lt;&gt;H$2,1-_xlfn.NORM.DIST(0,INDEX(Rating,$F67)-INDEX(Rating,H$2),10,1),"")</f>
        <v>0.91450036254508027</v>
      </c>
      <c r="I67" s="1" cm="1">
        <f t="array" ref="I67">IF($F67&lt;&gt;I$2,1-_xlfn.NORM.DIST(0,INDEX(Rating,$F67)-INDEX(Rating,I$2),10,1),"")</f>
        <v>0.9571928140371877</v>
      </c>
      <c r="J67" s="1" cm="1">
        <f t="array" ref="J67">IF($F67&lt;&gt;J$2,1-_xlfn.NORM.DIST(0,INDEX(Rating,$F67)-INDEX(Rating,J$2),10,1),"")</f>
        <v>0.43880486779253891</v>
      </c>
      <c r="K67" s="1" cm="1">
        <f t="array" ref="K67">IF($F67&lt;&gt;K$2,1-_xlfn.NORM.DIST(0,INDEX(Rating,$F67)-INDEX(Rating,K$2),10,1),"")</f>
        <v>0.42347948404449487</v>
      </c>
      <c r="L67" s="1" cm="1">
        <f t="array" ref="L67">IF($F67&lt;&gt;L$2,1-_xlfn.NORM.DIST(0,INDEX(Rating,$F67)-INDEX(Rating,L$2),10,1),"")</f>
        <v>0.44986596228773412</v>
      </c>
      <c r="M67" s="1" cm="1">
        <f t="array" ref="M67">IF($F67&lt;&gt;M$2,1-_xlfn.NORM.DIST(0,INDEX(Rating,$F67)-INDEX(Rating,M$2),10,1),"")</f>
        <v>0.62703098288455095</v>
      </c>
      <c r="N67" s="1" cm="1">
        <f t="array" ref="N67">IF($F67&lt;&gt;N$2,1-_xlfn.NORM.DIST(0,INDEX(Rating,$F67)-INDEX(Rating,N$2),10,1),"")</f>
        <v>0.45422256102219005</v>
      </c>
      <c r="O67" s="1" cm="1">
        <f t="array" ref="O67">IF($F67&lt;&gt;O$2,1-_xlfn.NORM.DIST(0,INDEX(Rating,$F67)-INDEX(Rating,O$2),10,1),"")</f>
        <v>0.67184012293741535</v>
      </c>
      <c r="P67" s="1" cm="1">
        <f t="array" ref="P67">IF($F67&lt;&gt;P$2,1-_xlfn.NORM.DIST(0,INDEX(Rating,$F67)-INDEX(Rating,P$2),10,1),"")</f>
        <v>0.35569124519945361</v>
      </c>
      <c r="Q67" s="1" cm="1">
        <f t="array" ref="Q67">IF($F67&lt;&gt;Q$2,1-_xlfn.NORM.DIST(0,INDEX(Rating,$F67)-INDEX(Rating,Q$2),10,1),"")</f>
        <v>0.52710718285702307</v>
      </c>
      <c r="R67" s="1" cm="1">
        <f t="array" ref="R67">IF($F67&lt;&gt;R$2,1-_xlfn.NORM.DIST(0,INDEX(Rating,$F67)-INDEX(Rating,R$2),10,1),"")</f>
        <v>0.3657992300776246</v>
      </c>
      <c r="S67" s="1" cm="1">
        <f t="array" ref="S67">IF($F67&lt;&gt;S$2,1-_xlfn.NORM.DIST(0,INDEX(Rating,$F67)-INDEX(Rating,S$2),10,1),"")</f>
        <v>0.773974470605997</v>
      </c>
      <c r="T67" s="1" cm="1">
        <f t="array" ref="T67">IF($F67&lt;&gt;T$2,1-_xlfn.NORM.DIST(0,INDEX(Rating,$F67)-INDEX(Rating,T$2),10,1),"")</f>
        <v>0.56158934134724725</v>
      </c>
      <c r="U67" s="1" cm="1">
        <f t="array" ref="U67">IF($F67&lt;&gt;U$2,1-_xlfn.NORM.DIST(0,INDEX(Rating,$F67)-INDEX(Rating,U$2),10,1),"")</f>
        <v>0.49242055270519525</v>
      </c>
      <c r="V67" s="1" cm="1">
        <f t="array" ref="V67">IF($F67&lt;&gt;V$2,1-_xlfn.NORM.DIST(0,INDEX(Rating,$F67)-INDEX(Rating,V$2),10,1),"")</f>
        <v>0.27659057612764226</v>
      </c>
      <c r="W67" s="1" cm="1">
        <f t="array" ref="W67">IF($F67&lt;&gt;W$2,1-_xlfn.NORM.DIST(0,INDEX(Rating,$F67)-INDEX(Rating,W$2),10,1),"")</f>
        <v>0.7769699979199377</v>
      </c>
      <c r="X67" s="1" cm="1">
        <f t="array" ref="X67">IF($F67&lt;&gt;X$2,1-_xlfn.NORM.DIST(0,INDEX(Rating,$F67)-INDEX(Rating,X$2),10,1),"")</f>
        <v>0.30048712662366961</v>
      </c>
      <c r="Y67" s="1" cm="1">
        <f t="array" ref="Y67">IF($F67&lt;&gt;Y$2,1-_xlfn.NORM.DIST(0,INDEX(Rating,$F67)-INDEX(Rating,Y$2),10,1),"")</f>
        <v>0.96897931725207487</v>
      </c>
      <c r="Z67" s="1" cm="1">
        <f t="array" ref="Z67">IF($F67&lt;&gt;Z$2,1-_xlfn.NORM.DIST(0,INDEX(Rating,$F67)-INDEX(Rating,Z$2),10,1),"")</f>
        <v>0.97762516850866443</v>
      </c>
      <c r="AA67" s="1" cm="1">
        <f t="array" ref="AA67">IF($F67&lt;&gt;AA$2,1-_xlfn.NORM.DIST(0,INDEX(Rating,$F67)-INDEX(Rating,AA$2),10,1),"")</f>
        <v>0.39743188679823971</v>
      </c>
      <c r="AB67" s="1" cm="1">
        <f t="array" ref="AB67">IF($F67&lt;&gt;AB$2,1-_xlfn.NORM.DIST(0,INDEX(Rating,$F67)-INDEX(Rating,AB$2),10,1),"")</f>
        <v>0.51077013298378549</v>
      </c>
      <c r="AC67" s="1" cm="1">
        <f t="array" ref="AC67">IF($F67&lt;&gt;AC$2,1-_xlfn.NORM.DIST(0,INDEX(Rating,$F67)-INDEX(Rating,AC$2),10,1),"")</f>
        <v>0.36655179086894252</v>
      </c>
      <c r="AD67" s="1" cm="1">
        <f t="array" ref="AD67">IF($F67&lt;&gt;AD$2,1-_xlfn.NORM.DIST(0,INDEX(Rating,$F67)-INDEX(Rating,AD$2),10,1),"")</f>
        <v>0.63457685695412669</v>
      </c>
      <c r="AE67" s="1" cm="1">
        <f t="array" ref="AE67">IF($F67&lt;&gt;AE$2,1-_xlfn.NORM.DIST(0,INDEX(Rating,$F67)-INDEX(Rating,AE$2),10,1),"")</f>
        <v>0.29632492864234461</v>
      </c>
      <c r="AF67" s="1" cm="1">
        <f t="array" ref="AF67">IF($F67&lt;&gt;AF$2,1-_xlfn.NORM.DIST(0,INDEX(Rating,$F67)-INDEX(Rating,AF$2),10,1),"")</f>
        <v>0.74247675655672296</v>
      </c>
      <c r="AG67" s="1" cm="1">
        <f t="array" ref="AG67">IF($F67&lt;&gt;AG$2,1-_xlfn.NORM.DIST(0,INDEX(Rating,$F67)-INDEX(Rating,AG$2),10,1),"")</f>
        <v>0.41995836209040383</v>
      </c>
      <c r="AH67" s="1" cm="1">
        <f t="array" ref="AH67">IF($F67&lt;&gt;AH$2,1-_xlfn.NORM.DIST(0,INDEX(Rating,$F67)-INDEX(Rating,AH$2),10,1),"")</f>
        <v>0.49242055270519525</v>
      </c>
      <c r="AI67" s="1" cm="1">
        <f t="array" ref="AI67">IF($F67&lt;&gt;AI$2,1-_xlfn.NORM.DIST(0,INDEX(Rating,$F67)-INDEX(Rating,AI$2),10,1),"")</f>
        <v>0.44393497117142555</v>
      </c>
      <c r="AJ67" s="1" cm="1">
        <f t="array" ref="AJ67">IF($F67&lt;&gt;AJ$2,1-_xlfn.NORM.DIST(0,INDEX(Rating,$F67)-INDEX(Rating,AJ$2),10,1),"")</f>
        <v>0.82147478648851213</v>
      </c>
      <c r="AK67" s="1" cm="1">
        <f t="array" ref="AK67">IF($F67&lt;&gt;AK$2,1-_xlfn.NORM.DIST(0,INDEX(Rating,$F67)-INDEX(Rating,AK$2),10,1),"")</f>
        <v>0.46017216272297101</v>
      </c>
      <c r="AL67" s="1" cm="1">
        <f t="array" ref="AL67">IF($F67&lt;&gt;AL$2,1-_xlfn.NORM.DIST(0,INDEX(Rating,$F67)-INDEX(Rating,AL$2),10,1),"")</f>
        <v>0.49242055270519525</v>
      </c>
      <c r="AM67" s="1" cm="1">
        <f t="array" ref="AM67">IF($F67&lt;&gt;AM$2,1-_xlfn.NORM.DIST(0,INDEX(Rating,$F67)-INDEX(Rating,AM$2),10,1),"")</f>
        <v>0.36017165677419782</v>
      </c>
      <c r="AN67" s="1" cm="1">
        <f t="array" ref="AN67">IF($F67&lt;&gt;AN$2,1-_xlfn.NORM.DIST(0,INDEX(Rating,$F67)-INDEX(Rating,AN$2),10,1),"")</f>
        <v>0.76392954015855863</v>
      </c>
      <c r="AO67" s="1" cm="1">
        <f t="array" ref="AO67">IF($F67&lt;&gt;AO$2,1-_xlfn.NORM.DIST(0,INDEX(Rating,$F67)-INDEX(Rating,AO$2),10,1),"")</f>
        <v>0.21418033811653792</v>
      </c>
      <c r="AP67" s="1" cm="1">
        <f t="array" ref="AP67">IF($F67&lt;&gt;AP$2,1-_xlfn.NORM.DIST(0,INDEX(Rating,$F67)-INDEX(Rating,AP$2),10,1),"")</f>
        <v>0.87097245428412173</v>
      </c>
      <c r="AQ67" s="1" cm="1">
        <f t="array" ref="AQ67">IF($F67&lt;&gt;AQ$2,1-_xlfn.NORM.DIST(0,INDEX(Rating,$F67)-INDEX(Rating,AQ$2),10,1),"")</f>
        <v>0.46334901979645093</v>
      </c>
      <c r="AR67" s="1" cm="1">
        <f t="array" ref="AR67">IF($F67&lt;&gt;AR$2,1-_xlfn.NORM.DIST(0,INDEX(Rating,$F67)-INDEX(Rating,AR$2),10,1),"")</f>
        <v>0.44472507452399224</v>
      </c>
      <c r="AS67" s="1" cm="1">
        <f t="array" ref="AS67">IF($F67&lt;&gt;AS$2,1-_xlfn.NORM.DIST(0,INDEX(Rating,$F67)-INDEX(Rating,AS$2),10,1),"")</f>
        <v>0.49002748180476197</v>
      </c>
      <c r="AT67" s="1" cm="1">
        <f t="array" ref="AT67">IF($F67&lt;&gt;AT$2,1-_xlfn.NORM.DIST(0,INDEX(Rating,$F67)-INDEX(Rating,AT$2),10,1),"")</f>
        <v>0.58043248389408397</v>
      </c>
      <c r="AU67" s="1" cm="1">
        <f t="array" ref="AU67">IF($F67&lt;&gt;AU$2,1-_xlfn.NORM.DIST(0,INDEX(Rating,$F67)-INDEX(Rating,AU$2),10,1),"")</f>
        <v>0.40982312026096634</v>
      </c>
      <c r="AV67" s="1" cm="1">
        <f t="array" ref="AV67">IF($F67&lt;&gt;AV$2,1-_xlfn.NORM.DIST(0,INDEX(Rating,$F67)-INDEX(Rating,AV$2),10,1),"")</f>
        <v>0.61179480967866917</v>
      </c>
      <c r="AW67" s="1" cm="1">
        <f t="array" ref="AW67">IF($F67&lt;&gt;AW$2,1-_xlfn.NORM.DIST(0,INDEX(Rating,$F67)-INDEX(Rating,AW$2),10,1),"")</f>
        <v>0.4804596479705765</v>
      </c>
      <c r="AX67" s="1" cm="1">
        <f t="array" ref="AX67">IF($F67&lt;&gt;AX$2,1-_xlfn.NORM.DIST(0,INDEX(Rating,$F67)-INDEX(Rating,AX$2),10,1),"")</f>
        <v>0.56631497553761634</v>
      </c>
      <c r="AY67" s="1" cm="1">
        <f t="array" ref="AY67">IF($F67&lt;&gt;AY$2,1-_xlfn.NORM.DIST(0,INDEX(Rating,$F67)-INDEX(Rating,AY$2),10,1),"")</f>
        <v>0.59444720862957001</v>
      </c>
      <c r="AZ67" s="1" cm="1">
        <f t="array" ref="AZ67">IF($F67&lt;&gt;AZ$2,1-_xlfn.NORM.DIST(0,INDEX(Rating,$F67)-INDEX(Rating,AZ$2),10,1),"")</f>
        <v>0.39858938653611653</v>
      </c>
      <c r="BA67" s="1" cm="1">
        <f t="array" ref="BA67">IF($F67&lt;&gt;BA$2,1-_xlfn.NORM.DIST(0,INDEX(Rating,$F67)-INDEX(Rating,BA$2),10,1),"")</f>
        <v>0.86059578847969243</v>
      </c>
      <c r="BB67" s="1" cm="1">
        <f t="array" ref="BB67">IF($F67&lt;&gt;BB$2,1-_xlfn.NORM.DIST(0,INDEX(Rating,$F67)-INDEX(Rating,BB$2),10,1),"")</f>
        <v>0.41488365927980464</v>
      </c>
      <c r="BC67" s="1" cm="1">
        <f t="array" ref="BC67">IF($F67&lt;&gt;BC$2,1-_xlfn.NORM.DIST(0,INDEX(Rating,$F67)-INDEX(Rating,BC$2),10,1),"")</f>
        <v>0.50199470309074123</v>
      </c>
      <c r="BD67" s="1" cm="1">
        <f t="array" ref="BD67">IF($F67&lt;&gt;BD$2,1-_xlfn.NORM.DIST(0,INDEX(Rating,$F67)-INDEX(Rating,BD$2),10,1),"")</f>
        <v>0.25687813925851122</v>
      </c>
      <c r="BE67" s="1" cm="1">
        <f t="array" ref="BE67">IF($F67&lt;&gt;BE$2,1-_xlfn.NORM.DIST(0,INDEX(Rating,$F67)-INDEX(Rating,BE$2),10,1),"")</f>
        <v>0.78230456241426727</v>
      </c>
      <c r="BF67" s="1" cm="1">
        <f t="array" ref="BF67">IF($F67&lt;&gt;BF$2,1-_xlfn.NORM.DIST(0,INDEX(Rating,$F67)-INDEX(Rating,BF$2),10,1),"")</f>
        <v>0.27358706869781324</v>
      </c>
      <c r="BG67" s="1" cm="1">
        <f t="array" ref="BG67">IF($F67&lt;&gt;BG$2,1-_xlfn.NORM.DIST(0,INDEX(Rating,$F67)-INDEX(Rating,BG$2),10,1),"")</f>
        <v>0.93228140654940406</v>
      </c>
      <c r="BH67" s="1" cm="1">
        <f t="array" ref="BH67">IF($F67&lt;&gt;BH$2,1-_xlfn.NORM.DIST(0,INDEX(Rating,$F67)-INDEX(Rating,BH$2),10,1),"")</f>
        <v>0.42739900930869013</v>
      </c>
      <c r="BI67" s="1" cm="1">
        <f t="array" ref="BI67">IF($F67&lt;&gt;BI$2,1-_xlfn.NORM.DIST(0,INDEX(Rating,$F67)-INDEX(Rating,BI$2),10,1),"")</f>
        <v>0.4455153975557512</v>
      </c>
      <c r="BJ67" s="1" cm="1">
        <f t="array" ref="BJ67">IF($F67&lt;&gt;BJ$2,1-_xlfn.NORM.DIST(0,INDEX(Rating,$F67)-INDEX(Rating,BJ$2),10,1),"")</f>
        <v>0.4012936743170763</v>
      </c>
      <c r="BK67" s="1" cm="1">
        <f t="array" ref="BK67">IF($F67&lt;&gt;BK$2,1-_xlfn.NORM.DIST(0,INDEX(Rating,$F67)-INDEX(Rating,BK$2),10,1),"")</f>
        <v>0.51914187869576156</v>
      </c>
      <c r="BL67" s="1" cm="1">
        <f t="array" ref="BL67">IF($F67&lt;&gt;BL$2,1-_xlfn.NORM.DIST(0,INDEX(Rating,$F67)-INDEX(Rating,BL$2),10,1),"")</f>
        <v>0.26960766360255839</v>
      </c>
      <c r="BM67" s="1" cm="1">
        <f t="array" ref="BM67">IF($F67&lt;&gt;BM$2,1-_xlfn.NORM.DIST(0,INDEX(Rating,$F67)-INDEX(Rating,BM$2),10,1),"")</f>
        <v>0.66421709335542911</v>
      </c>
      <c r="BN67" s="1" cm="1">
        <f t="array" ref="BN67">IF($F67&lt;&gt;BN$2,1-_xlfn.NORM.DIST(0,INDEX(Rating,$F67)-INDEX(Rating,BN$2),10,1),"")</f>
        <v>0.41995836209040383</v>
      </c>
      <c r="BO67" s="1" cm="1">
        <f t="array" ref="BO67">IF($F67&lt;&gt;BO$2,1-_xlfn.NORM.DIST(0,INDEX(Rating,$F67)-INDEX(Rating,BO$2),10,1),"")</f>
        <v>0.61562104831416964</v>
      </c>
      <c r="BP67" s="1" cm="1">
        <f t="array" ref="BP67">IF($F67&lt;&gt;BP$2,1-_xlfn.NORM.DIST(0,INDEX(Rating,$F67)-INDEX(Rating,BP$2),10,1),"")</f>
        <v>0.68153660570531605</v>
      </c>
      <c r="BQ67" s="1" cm="1">
        <f t="array" ref="BQ67">IF($F67&lt;&gt;BQ$2,1-_xlfn.NORM.DIST(0,INDEX(Rating,$F67)-INDEX(Rating,BQ$2),10,1),"")</f>
        <v>0.25655590280719975</v>
      </c>
      <c r="BR67" s="1" cm="1">
        <f t="array" ref="BR67">IF($F67&lt;&gt;BR$2,1-_xlfn.NORM.DIST(0,INDEX(Rating,$F67)-INDEX(Rating,BR$2),10,1),"")</f>
        <v>0.7861110886094248</v>
      </c>
      <c r="BS67" s="1" t="str" cm="1">
        <f t="array" ref="BS67">IF($F67&lt;&gt;BS$2,1-_xlfn.NORM.DIST(0,INDEX(Rating,$F67)-INDEX(Rating,BS$2),10,1),"")</f>
        <v/>
      </c>
      <c r="BT67" s="1" cm="1">
        <f t="array" ref="BT67">IF($F67&lt;&gt;BT$2,1-_xlfn.NORM.DIST(0,INDEX(Rating,$F67)-INDEX(Rating,BT$2),10,1),"")</f>
        <v>0.58082325054489603</v>
      </c>
      <c r="BU67" s="1" cm="1">
        <f t="array" ref="BU67">IF($F67&lt;&gt;BU$2,1-_xlfn.NORM.DIST(0,INDEX(Rating,$F67)-INDEX(Rating,BU$2),10,1),"")</f>
        <v>0.23330679314626512</v>
      </c>
      <c r="BV67" s="1" cm="1">
        <f t="array" ref="BV67">IF($F67&lt;&gt;BV$2,1-_xlfn.NORM.DIST(0,INDEX(Rating,$F67)-INDEX(Rating,BV$2),10,1),"")</f>
        <v>0.86628490900788591</v>
      </c>
    </row>
    <row r="68" spans="2:74" x14ac:dyDescent="0.25">
      <c r="B68" t="s">
        <v>86</v>
      </c>
      <c r="C68">
        <v>66</v>
      </c>
      <c r="D68" s="2">
        <v>81.89</v>
      </c>
      <c r="F68">
        <v>66</v>
      </c>
      <c r="G68" s="1" cm="1">
        <f t="array" ref="G68">IF($F68&lt;&gt;G$2,1-_xlfn.NORM.DIST(0,INDEX(Rating,$F68)-INDEX(Rating,G$2),10,1),"")</f>
        <v>0.13479656884485114</v>
      </c>
      <c r="H68" s="1" cm="1">
        <f t="array" ref="H68">IF($F68&lt;&gt;H$2,1-_xlfn.NORM.DIST(0,INDEX(Rating,$F68)-INDEX(Rating,H$2),10,1),"")</f>
        <v>0.87799050358085085</v>
      </c>
      <c r="I68" s="1" cm="1">
        <f t="array" ref="I68">IF($F68&lt;&gt;I$2,1-_xlfn.NORM.DIST(0,INDEX(Rating,$F68)-INDEX(Rating,I$2),10,1),"")</f>
        <v>0.93511379794182359</v>
      </c>
      <c r="J68" s="1" cm="1">
        <f t="array" ref="J68">IF($F68&lt;&gt;J$2,1-_xlfn.NORM.DIST(0,INDEX(Rating,$F68)-INDEX(Rating,J$2),10,1),"")</f>
        <v>0.36017165677419782</v>
      </c>
      <c r="K68" s="1" cm="1">
        <f t="array" ref="K68">IF($F68&lt;&gt;K$2,1-_xlfn.NORM.DIST(0,INDEX(Rating,$F68)-INDEX(Rating,K$2),10,1),"")</f>
        <v>0.34568373030336685</v>
      </c>
      <c r="L68" s="1" cm="1">
        <f t="array" ref="L68">IF($F68&lt;&gt;L$2,1-_xlfn.NORM.DIST(0,INDEX(Rating,$F68)-INDEX(Rating,L$2),10,1),"")</f>
        <v>0.37069998105934654</v>
      </c>
      <c r="M68" s="1" cm="1">
        <f t="array" ref="M68">IF($F68&lt;&gt;M$2,1-_xlfn.NORM.DIST(0,INDEX(Rating,$F68)-INDEX(Rating,M$2),10,1),"")</f>
        <v>0.54775842602058389</v>
      </c>
      <c r="N68" s="1" cm="1">
        <f t="array" ref="N68">IF($F68&lt;&gt;N$2,1-_xlfn.NORM.DIST(0,INDEX(Rating,$F68)-INDEX(Rating,N$2),10,1),"")</f>
        <v>0.37486325639099927</v>
      </c>
      <c r="O68" s="1" cm="1">
        <f t="array" ref="O68">IF($F68&lt;&gt;O$2,1-_xlfn.NORM.DIST(0,INDEX(Rating,$F68)-INDEX(Rating,O$2),10,1),"")</f>
        <v>0.59522244173805672</v>
      </c>
      <c r="P68" s="1" cm="1">
        <f t="array" ref="P68">IF($F68&lt;&gt;P$2,1-_xlfn.NORM.DIST(0,INDEX(Rating,$F68)-INDEX(Rating,P$2),10,1),"")</f>
        <v>0.28298390063691348</v>
      </c>
      <c r="Q68" s="1" cm="1">
        <f t="array" ref="Q68">IF($F68&lt;&gt;Q$2,1-_xlfn.NORM.DIST(0,INDEX(Rating,$F68)-INDEX(Rating,Q$2),10,1),"")</f>
        <v>0.44591064048234008</v>
      </c>
      <c r="R68" s="1" cm="1">
        <f t="array" ref="R68">IF($F68&lt;&gt;R$2,1-_xlfn.NORM.DIST(0,INDEX(Rating,$F68)-INDEX(Rating,R$2),10,1),"")</f>
        <v>0.29218936606131429</v>
      </c>
      <c r="S68" s="1" cm="1">
        <f t="array" ref="S68">IF($F68&lt;&gt;S$2,1-_xlfn.NORM.DIST(0,INDEX(Rating,$F68)-INDEX(Rating,S$2),10,1),"")</f>
        <v>0.70815404858265141</v>
      </c>
      <c r="T68" s="1" cm="1">
        <f t="array" ref="T68">IF($F68&lt;&gt;T$2,1-_xlfn.NORM.DIST(0,INDEX(Rating,$F68)-INDEX(Rating,T$2),10,1),"")</f>
        <v>0.4804596479705765</v>
      </c>
      <c r="U68" s="1" cm="1">
        <f t="array" ref="U68">IF($F68&lt;&gt;U$2,1-_xlfn.NORM.DIST(0,INDEX(Rating,$F68)-INDEX(Rating,U$2),10,1),"")</f>
        <v>0.41176775325165438</v>
      </c>
      <c r="V68" s="1" cm="1">
        <f t="array" ref="V68">IF($F68&lt;&gt;V$2,1-_xlfn.NORM.DIST(0,INDEX(Rating,$F68)-INDEX(Rating,V$2),10,1),"")</f>
        <v>0.21272551566012454</v>
      </c>
      <c r="W68" s="1" cm="1">
        <f t="array" ref="W68">IF($F68&lt;&gt;W$2,1-_xlfn.NORM.DIST(0,INDEX(Rating,$F68)-INDEX(Rating,W$2),10,1),"")</f>
        <v>0.711577807914896</v>
      </c>
      <c r="X68" s="1" cm="1">
        <f t="array" ref="X68">IF($F68&lt;&gt;X$2,1-_xlfn.NORM.DIST(0,INDEX(Rating,$F68)-INDEX(Rating,X$2),10,1),"")</f>
        <v>0.23361297787275892</v>
      </c>
      <c r="Y68" s="1" cm="1">
        <f t="array" ref="Y68">IF($F68&lt;&gt;Y$2,1-_xlfn.NORM.DIST(0,INDEX(Rating,$F68)-INDEX(Rating,Y$2),10,1),"")</f>
        <v>0.9517436127588691</v>
      </c>
      <c r="Z68" s="1" cm="1">
        <f t="array" ref="Z68">IF($F68&lt;&gt;Z$2,1-_xlfn.NORM.DIST(0,INDEX(Rating,$F68)-INDEX(Rating,Z$2),10,1),"")</f>
        <v>0.96430589266139621</v>
      </c>
      <c r="AA68" s="1" cm="1">
        <f t="array" ref="AA68">IF($F68&lt;&gt;AA$2,1-_xlfn.NORM.DIST(0,INDEX(Rating,$F68)-INDEX(Rating,AA$2),10,1),"")</f>
        <v>0.32132387281569263</v>
      </c>
      <c r="AB68" s="1" cm="1">
        <f t="array" ref="AB68">IF($F68&lt;&gt;AB$2,1-_xlfn.NORM.DIST(0,INDEX(Rating,$F68)-INDEX(Rating,AB$2),10,1),"")</f>
        <v>0.42975419478909604</v>
      </c>
      <c r="AC68" s="1" cm="1">
        <f t="array" ref="AC68">IF($F68&lt;&gt;AC$2,1-_xlfn.NORM.DIST(0,INDEX(Rating,$F68)-INDEX(Rating,AC$2),10,1),"")</f>
        <v>0.29287675880580499</v>
      </c>
      <c r="AD68" s="1" cm="1">
        <f t="array" ref="AD68">IF($F68&lt;&gt;AD$2,1-_xlfn.NORM.DIST(0,INDEX(Rating,$F68)-INDEX(Rating,AD$2),10,1),"")</f>
        <v>0.55567000480590667</v>
      </c>
      <c r="AE68" s="1" cm="1">
        <f t="array" ref="AE68">IF($F68&lt;&gt;AE$2,1-_xlfn.NORM.DIST(0,INDEX(Rating,$F68)-INDEX(Rating,AE$2),10,1),"")</f>
        <v>0.22995349867968329</v>
      </c>
      <c r="AF68" s="1" cm="1">
        <f t="array" ref="AF68">IF($F68&lt;&gt;AF$2,1-_xlfn.NORM.DIST(0,INDEX(Rating,$F68)-INDEX(Rating,AF$2),10,1),"")</f>
        <v>0.67256247005296765</v>
      </c>
      <c r="AG68" s="1" cm="1">
        <f t="array" ref="AG68">IF($F68&lt;&gt;AG$2,1-_xlfn.NORM.DIST(0,INDEX(Rating,$F68)-INDEX(Rating,AG$2),10,1),"")</f>
        <v>0.34237130020671469</v>
      </c>
      <c r="AH68" s="1" cm="1">
        <f t="array" ref="AH68">IF($F68&lt;&gt;AH$2,1-_xlfn.NORM.DIST(0,INDEX(Rating,$F68)-INDEX(Rating,AH$2),10,1),"")</f>
        <v>0.41176775325165438</v>
      </c>
      <c r="AI68" s="1" cm="1">
        <f t="array" ref="AI68">IF($F68&lt;&gt;AI$2,1-_xlfn.NORM.DIST(0,INDEX(Rating,$F68)-INDEX(Rating,AI$2),10,1),"")</f>
        <v>0.3650471853658015</v>
      </c>
      <c r="AJ68" s="1" cm="1">
        <f t="array" ref="AJ68">IF($F68&lt;&gt;AJ$2,1-_xlfn.NORM.DIST(0,INDEX(Rating,$F68)-INDEX(Rating,AJ$2),10,1),"")</f>
        <v>0.76331295167028701</v>
      </c>
      <c r="AK68" s="1" cm="1">
        <f t="array" ref="AK68">IF($F68&lt;&gt;AK$2,1-_xlfn.NORM.DIST(0,INDEX(Rating,$F68)-INDEX(Rating,AK$2),10,1),"")</f>
        <v>0.380563945578407</v>
      </c>
      <c r="AL68" s="1" cm="1">
        <f t="array" ref="AL68">IF($F68&lt;&gt;AL$2,1-_xlfn.NORM.DIST(0,INDEX(Rating,$F68)-INDEX(Rating,AL$2),10,1),"")</f>
        <v>0.41176775325165438</v>
      </c>
      <c r="AM68" s="1" cm="1">
        <f t="array" ref="AM68">IF($F68&lt;&gt;AM$2,1-_xlfn.NORM.DIST(0,INDEX(Rating,$F68)-INDEX(Rating,AM$2),10,1),"")</f>
        <v>0.28705800955483229</v>
      </c>
      <c r="AN68" s="1" cm="1">
        <f t="array" ref="AN68">IF($F68&lt;&gt;AN$2,1-_xlfn.NORM.DIST(0,INDEX(Rating,$F68)-INDEX(Rating,AN$2),10,1),"")</f>
        <v>0.6967234899978606</v>
      </c>
      <c r="AO68" s="1" cm="1">
        <f t="array" ref="AO68">IF($F68&lt;&gt;AO$2,1-_xlfn.NORM.DIST(0,INDEX(Rating,$F68)-INDEX(Rating,AO$2),10,1),"")</f>
        <v>0.15962507259016379</v>
      </c>
      <c r="AP68" s="1" cm="1">
        <f t="array" ref="AP68">IF($F68&lt;&gt;AP$2,1-_xlfn.NORM.DIST(0,INDEX(Rating,$F68)-INDEX(Rating,AP$2),10,1),"")</f>
        <v>0.82303673285858259</v>
      </c>
      <c r="AQ68" s="1" cm="1">
        <f t="array" ref="AQ68">IF($F68&lt;&gt;AQ$2,1-_xlfn.NORM.DIST(0,INDEX(Rating,$F68)-INDEX(Rating,AQ$2),10,1),"")</f>
        <v>0.38361504069809893</v>
      </c>
      <c r="AR68" s="1" cm="1">
        <f t="array" ref="AR68">IF($F68&lt;&gt;AR$2,1-_xlfn.NORM.DIST(0,INDEX(Rating,$F68)-INDEX(Rating,AR$2),10,1),"")</f>
        <v>0.3657992300776246</v>
      </c>
      <c r="AS68" s="1" cm="1">
        <f t="array" ref="AS68">IF($F68&lt;&gt;AS$2,1-_xlfn.NORM.DIST(0,INDEX(Rating,$F68)-INDEX(Rating,AS$2),10,1),"")</f>
        <v>0.4094344580627568</v>
      </c>
      <c r="AT68" s="1" cm="1">
        <f t="array" ref="AT68">IF($F68&lt;&gt;AT$2,1-_xlfn.NORM.DIST(0,INDEX(Rating,$F68)-INDEX(Rating,AT$2),10,1),"")</f>
        <v>0.49960105778608876</v>
      </c>
      <c r="AU68" s="1" cm="1">
        <f t="array" ref="AU68">IF($F68&lt;&gt;AU$2,1-_xlfn.NORM.DIST(0,INDEX(Rating,$F68)-INDEX(Rating,AU$2),10,1),"")</f>
        <v>0.33287070658339701</v>
      </c>
      <c r="AV68" s="1" cm="1">
        <f t="array" ref="AV68">IF($F68&lt;&gt;AV$2,1-_xlfn.NORM.DIST(0,INDEX(Rating,$F68)-INDEX(Rating,AV$2),10,1),"")</f>
        <v>0.53188137201398722</v>
      </c>
      <c r="AW68" s="1" cm="1">
        <f t="array" ref="AW68">IF($F68&lt;&gt;AW$2,1-_xlfn.NORM.DIST(0,INDEX(Rating,$F68)-INDEX(Rating,AW$2),10,1),"")</f>
        <v>0.40013410659859483</v>
      </c>
      <c r="AX68" s="1" cm="1">
        <f t="array" ref="AX68">IF($F68&lt;&gt;AX$2,1-_xlfn.NORM.DIST(0,INDEX(Rating,$F68)-INDEX(Rating,AX$2),10,1),"")</f>
        <v>0.48524250287087511</v>
      </c>
      <c r="AY68" s="1" cm="1">
        <f t="array" ref="AY68">IF($F68&lt;&gt;AY$2,1-_xlfn.NORM.DIST(0,INDEX(Rating,$F68)-INDEX(Rating,AY$2),10,1),"")</f>
        <v>0.51396012956275805</v>
      </c>
      <c r="AZ68" s="1" cm="1">
        <f t="array" ref="AZ68">IF($F68&lt;&gt;AZ$2,1-_xlfn.NORM.DIST(0,INDEX(Rating,$F68)-INDEX(Rating,AZ$2),10,1),"")</f>
        <v>0.32239930255122007</v>
      </c>
      <c r="BA68" s="1" cm="1">
        <f t="array" ref="BA68">IF($F68&lt;&gt;BA$2,1-_xlfn.NORM.DIST(0,INDEX(Rating,$F68)-INDEX(Rating,BA$2),10,1),"")</f>
        <v>0.81029936208154874</v>
      </c>
      <c r="BB68" s="1" cm="1">
        <f t="array" ref="BB68">IF($F68&lt;&gt;BB$2,1-_xlfn.NORM.DIST(0,INDEX(Rating,$F68)-INDEX(Rating,BB$2),10,1),"")</f>
        <v>0.33760806617587658</v>
      </c>
      <c r="BC68" s="1" cm="1">
        <f t="array" ref="BC68">IF($F68&lt;&gt;BC$2,1-_xlfn.NORM.DIST(0,INDEX(Rating,$F68)-INDEX(Rating,BC$2),10,1),"")</f>
        <v>0.4211313722965655</v>
      </c>
      <c r="BD68" s="1" cm="1">
        <f t="array" ref="BD68">IF($F68&lt;&gt;BD$2,1-_xlfn.NORM.DIST(0,INDEX(Rating,$F68)-INDEX(Rating,BD$2),10,1),"")</f>
        <v>0.19572244231110714</v>
      </c>
      <c r="BE68" s="1" cm="1">
        <f t="array" ref="BE68">IF($F68&lt;&gt;BE$2,1-_xlfn.NORM.DIST(0,INDEX(Rating,$F68)-INDEX(Rating,BE$2),10,1),"")</f>
        <v>0.71769240920345467</v>
      </c>
      <c r="BF68" s="1" cm="1">
        <f t="array" ref="BF68">IF($F68&lt;&gt;BF$2,1-_xlfn.NORM.DIST(0,INDEX(Rating,$F68)-INDEX(Rating,BF$2),10,1),"")</f>
        <v>0.21012142455006355</v>
      </c>
      <c r="BG68" s="1" cm="1">
        <f t="array" ref="BG68">IF($F68&lt;&gt;BG$2,1-_xlfn.NORM.DIST(0,INDEX(Rating,$F68)-INDEX(Rating,BG$2),10,1),"")</f>
        <v>0.90130095671058541</v>
      </c>
      <c r="BH68" s="1" cm="1">
        <f t="array" ref="BH68">IF($F68&lt;&gt;BH$2,1-_xlfn.NORM.DIST(0,INDEX(Rating,$F68)-INDEX(Rating,BH$2),10,1),"")</f>
        <v>0.34937810397633851</v>
      </c>
      <c r="BI68" s="1" cm="1">
        <f t="array" ref="BI68">IF($F68&lt;&gt;BI$2,1-_xlfn.NORM.DIST(0,INDEX(Rating,$F68)-INDEX(Rating,BI$2),10,1),"")</f>
        <v>0.36655179086894252</v>
      </c>
      <c r="BJ68" s="1" cm="1">
        <f t="array" ref="BJ68">IF($F68&lt;&gt;BJ$2,1-_xlfn.NORM.DIST(0,INDEX(Rating,$F68)-INDEX(Rating,BJ$2),10,1),"")</f>
        <v>0.32491441339717397</v>
      </c>
      <c r="BK68" s="1" cm="1">
        <f t="array" ref="BK68">IF($F68&lt;&gt;BK$2,1-_xlfn.NORM.DIST(0,INDEX(Rating,$F68)-INDEX(Rating,BK$2),10,1),"")</f>
        <v>0.43801651061064395</v>
      </c>
      <c r="BL68" s="1" cm="1">
        <f t="array" ref="BL68">IF($F68&lt;&gt;BL$2,1-_xlfn.NORM.DIST(0,INDEX(Rating,$F68)-INDEX(Rating,BL$2),10,1),"")</f>
        <v>0.20667859363755259</v>
      </c>
      <c r="BM68" s="1" cm="1">
        <f t="array" ref="BM68">IF($F68&lt;&gt;BM$2,1-_xlfn.NORM.DIST(0,INDEX(Rating,$F68)-INDEX(Rating,BM$2),10,1),"")</f>
        <v>0.58706442264821468</v>
      </c>
      <c r="BN68" s="1" cm="1">
        <f t="array" ref="BN68">IF($F68&lt;&gt;BN$2,1-_xlfn.NORM.DIST(0,INDEX(Rating,$F68)-INDEX(Rating,BN$2),10,1),"")</f>
        <v>0.34237130020671469</v>
      </c>
      <c r="BO68" s="1" cm="1">
        <f t="array" ref="BO68">IF($F68&lt;&gt;BO$2,1-_xlfn.NORM.DIST(0,INDEX(Rating,$F68)-INDEX(Rating,BO$2),10,1),"")</f>
        <v>0.53585639258517226</v>
      </c>
      <c r="BP68" s="1" cm="1">
        <f t="array" ref="BP68">IF($F68&lt;&gt;BP$2,1-_xlfn.NORM.DIST(0,INDEX(Rating,$F68)-INDEX(Rating,BP$2),10,1),"")</f>
        <v>0.60565034063330192</v>
      </c>
      <c r="BQ68" s="1" cm="1">
        <f t="array" ref="BQ68">IF($F68&lt;&gt;BQ$2,1-_xlfn.NORM.DIST(0,INDEX(Rating,$F68)-INDEX(Rating,BQ$2),10,1),"")</f>
        <v>0.19544623171344855</v>
      </c>
      <c r="BR68" s="1" cm="1">
        <f t="array" ref="BR68">IF($F68&lt;&gt;BR$2,1-_xlfn.NORM.DIST(0,INDEX(Rating,$F68)-INDEX(Rating,BR$2),10,1),"")</f>
        <v>0.722069363195597</v>
      </c>
      <c r="BS68" s="1" cm="1">
        <f t="array" ref="BS68">IF($F68&lt;&gt;BS$2,1-_xlfn.NORM.DIST(0,INDEX(Rating,$F68)-INDEX(Rating,BS$2),10,1),"")</f>
        <v>0.41917674945510397</v>
      </c>
      <c r="BT68" s="1" t="str" cm="1">
        <f t="array" ref="BT68">IF($F68&lt;&gt;BT$2,1-_xlfn.NORM.DIST(0,INDEX(Rating,$F68)-INDEX(Rating,BT$2),10,1),"")</f>
        <v/>
      </c>
      <c r="BU68" s="1" cm="1">
        <f t="array" ref="BU68">IF($F68&lt;&gt;BU$2,1-_xlfn.NORM.DIST(0,INDEX(Rating,$F68)-INDEX(Rating,BU$2),10,1),"")</f>
        <v>0.17566826271590308</v>
      </c>
      <c r="BV68" s="1" cm="1">
        <f t="array" ref="BV68">IF($F68&lt;&gt;BV$2,1-_xlfn.NORM.DIST(0,INDEX(Rating,$F68)-INDEX(Rating,BV$2),10,1),"")</f>
        <v>0.81726730640406808</v>
      </c>
    </row>
    <row r="69" spans="2:74" x14ac:dyDescent="0.25">
      <c r="B69" t="s">
        <v>87</v>
      </c>
      <c r="C69">
        <v>67</v>
      </c>
      <c r="D69" s="2">
        <v>91.21</v>
      </c>
      <c r="F69">
        <v>67</v>
      </c>
      <c r="G69" s="1" cm="1">
        <f t="array" ref="G69">IF($F69&lt;&gt;G$2,1-_xlfn.NORM.DIST(0,INDEX(Rating,$F69)-INDEX(Rating,G$2),10,1),"")</f>
        <v>0.43171876449917224</v>
      </c>
      <c r="H69" s="1" cm="1">
        <f t="array" ref="H69">IF($F69&lt;&gt;H$2,1-_xlfn.NORM.DIST(0,INDEX(Rating,$F69)-INDEX(Rating,H$2),10,1),"")</f>
        <v>0.98200321232889265</v>
      </c>
      <c r="I69" s="1" cm="1">
        <f t="array" ref="I69">IF($F69&lt;&gt;I$2,1-_xlfn.NORM.DIST(0,INDEX(Rating,$F69)-INDEX(Rating,I$2),10,1),"")</f>
        <v>0.99279745804766473</v>
      </c>
      <c r="J69" s="1" cm="1">
        <f t="array" ref="J69">IF($F69&lt;&gt;J$2,1-_xlfn.NORM.DIST(0,INDEX(Rating,$F69)-INDEX(Rating,J$2),10,1),"")</f>
        <v>0.71701609936308652</v>
      </c>
      <c r="K69" s="1" cm="1">
        <f t="array" ref="K69">IF($F69&lt;&gt;K$2,1-_xlfn.NORM.DIST(0,INDEX(Rating,$F69)-INDEX(Rating,K$2),10,1),"")</f>
        <v>0.70367507135765539</v>
      </c>
      <c r="L69" s="1" cm="1">
        <f t="array" ref="L69">IF($F69&lt;&gt;L$2,1-_xlfn.NORM.DIST(0,INDEX(Rating,$F69)-INDEX(Rating,L$2),10,1),"")</f>
        <v>0.72641293130218676</v>
      </c>
      <c r="M69" s="1" cm="1">
        <f t="array" ref="M69">IF($F69&lt;&gt;M$2,1-_xlfn.NORM.DIST(0,INDEX(Rating,$F69)-INDEX(Rating,M$2),10,1),"")</f>
        <v>0.85360022518469947</v>
      </c>
      <c r="N69" s="1" cm="1">
        <f t="array" ref="N69">IF($F69&lt;&gt;N$2,1-_xlfn.NORM.DIST(0,INDEX(Rating,$F69)-INDEX(Rating,N$2),10,1),"")</f>
        <v>0.73006183013919945</v>
      </c>
      <c r="O69" s="1" cm="1">
        <f t="array" ref="O69">IF($F69&lt;&gt;O$2,1-_xlfn.NORM.DIST(0,INDEX(Rating,$F69)-INDEX(Rating,O$2),10,1),"")</f>
        <v>0.87960209715320392</v>
      </c>
      <c r="P69" s="1" cm="1">
        <f t="array" ref="P69">IF($F69&lt;&gt;P$2,1-_xlfn.NORM.DIST(0,INDEX(Rating,$F69)-INDEX(Rating,P$2),10,1),"")</f>
        <v>0.63982834322580218</v>
      </c>
      <c r="Q69" s="1" cm="1">
        <f t="array" ref="Q69">IF($F69&lt;&gt;Q$2,1-_xlfn.NORM.DIST(0,INDEX(Rating,$F69)-INDEX(Rating,Q$2),10,1),"")</f>
        <v>0.78698398229787014</v>
      </c>
      <c r="R69" s="1" cm="1">
        <f t="array" ref="R69">IF($F69&lt;&gt;R$2,1-_xlfn.NORM.DIST(0,INDEX(Rating,$F69)-INDEX(Rating,R$2),10,1),"")</f>
        <v>0.64988129223472413</v>
      </c>
      <c r="S69" s="1" cm="1">
        <f t="array" ref="S69">IF($F69&lt;&gt;S$2,1-_xlfn.NORM.DIST(0,INDEX(Rating,$F69)-INDEX(Rating,S$2),10,1),"")</f>
        <v>0.93056337666666822</v>
      </c>
      <c r="T69" s="1" cm="1">
        <f t="array" ref="T69">IF($F69&lt;&gt;T$2,1-_xlfn.NORM.DIST(0,INDEX(Rating,$F69)-INDEX(Rating,T$2),10,1),"")</f>
        <v>0.81138186424416325</v>
      </c>
      <c r="U69" s="1" cm="1">
        <f t="array" ref="U69">IF($F69&lt;&gt;U$2,1-_xlfn.NORM.DIST(0,INDEX(Rating,$F69)-INDEX(Rating,U$2),10,1),"")</f>
        <v>0.76083776157942784</v>
      </c>
      <c r="V69" s="1" cm="1">
        <f t="array" ref="V69">IF($F69&lt;&gt;V$2,1-_xlfn.NORM.DIST(0,INDEX(Rating,$F69)-INDEX(Rating,V$2),10,1),"")</f>
        <v>0.5536940628343815</v>
      </c>
      <c r="W69" s="1" cm="1">
        <f t="array" ref="W69">IF($F69&lt;&gt;W$2,1-_xlfn.NORM.DIST(0,INDEX(Rating,$F69)-INDEX(Rating,W$2),10,1),"")</f>
        <v>0.93188788203327444</v>
      </c>
      <c r="X69" s="1" cm="1">
        <f t="array" ref="X69">IF($F69&lt;&gt;X$2,1-_xlfn.NORM.DIST(0,INDEX(Rating,$F69)-INDEX(Rating,X$2),10,1),"")</f>
        <v>0.5812139374874481</v>
      </c>
      <c r="Y69" s="1" cm="1">
        <f t="array" ref="Y69">IF($F69&lt;&gt;Y$2,1-_xlfn.NORM.DIST(0,INDEX(Rating,$F69)-INDEX(Rating,Y$2),10,1),"")</f>
        <v>0.99525667565417686</v>
      </c>
      <c r="Z69" s="1" cm="1">
        <f t="array" ref="Z69">IF($F69&lt;&gt;Z$2,1-_xlfn.NORM.DIST(0,INDEX(Rating,$F69)-INDEX(Rating,Z$2),10,1),"")</f>
        <v>0.99688098619696719</v>
      </c>
      <c r="AA69" s="1" cm="1">
        <f t="array" ref="AA69">IF($F69&lt;&gt;AA$2,1-_xlfn.NORM.DIST(0,INDEX(Rating,$F69)-INDEX(Rating,AA$2),10,1),"")</f>
        <v>0.68010770514658325</v>
      </c>
      <c r="AB69" s="1" cm="1">
        <f t="array" ref="AB69">IF($F69&lt;&gt;AB$2,1-_xlfn.NORM.DIST(0,INDEX(Rating,$F69)-INDEX(Rating,AB$2),10,1),"")</f>
        <v>0.77487550889007295</v>
      </c>
      <c r="AC69" s="1" cm="1">
        <f t="array" ref="AC69">IF($F69&lt;&gt;AC$2,1-_xlfn.NORM.DIST(0,INDEX(Rating,$F69)-INDEX(Rating,AC$2),10,1),"")</f>
        <v>0.65062189602366094</v>
      </c>
      <c r="AD69" s="1" cm="1">
        <f t="array" ref="AD69">IF($F69&lt;&gt;AD$2,1-_xlfn.NORM.DIST(0,INDEX(Rating,$F69)-INDEX(Rating,AD$2),10,1),"")</f>
        <v>0.85813998393014901</v>
      </c>
      <c r="AE69" s="1" cm="1">
        <f t="array" ref="AE69">IF($F69&lt;&gt;AE$2,1-_xlfn.NORM.DIST(0,INDEX(Rating,$F69)-INDEX(Rating,AE$2),10,1),"")</f>
        <v>0.57652051595550513</v>
      </c>
      <c r="AF69" s="1" cm="1">
        <f t="array" ref="AF69">IF($F69&lt;&gt;AF$2,1-_xlfn.NORM.DIST(0,INDEX(Rating,$F69)-INDEX(Rating,AF$2),10,1),"")</f>
        <v>0.91605262305070967</v>
      </c>
      <c r="AG69" s="1" cm="1">
        <f t="array" ref="AG69">IF($F69&lt;&gt;AG$2,1-_xlfn.NORM.DIST(0,INDEX(Rating,$F69)-INDEX(Rating,AG$2),10,1),"")</f>
        <v>0.70055589651304662</v>
      </c>
      <c r="AH69" s="1" cm="1">
        <f t="array" ref="AH69">IF($F69&lt;&gt;AH$2,1-_xlfn.NORM.DIST(0,INDEX(Rating,$F69)-INDEX(Rating,AH$2),10,1),"")</f>
        <v>0.76083776157942784</v>
      </c>
      <c r="AI69" s="1" cm="1">
        <f t="array" ref="AI69">IF($F69&lt;&gt;AI$2,1-_xlfn.NORM.DIST(0,INDEX(Rating,$F69)-INDEX(Rating,AI$2),10,1),"")</f>
        <v>0.72139814664216295</v>
      </c>
      <c r="AJ69" s="1" cm="1">
        <f t="array" ref="AJ69">IF($F69&lt;&gt;AJ$2,1-_xlfn.NORM.DIST(0,INDEX(Rating,$F69)-INDEX(Rating,AJ$2),10,1),"")</f>
        <v>0.95042618264386847</v>
      </c>
      <c r="AK69" s="1" cm="1">
        <f t="array" ref="AK69">IF($F69&lt;&gt;AK$2,1-_xlfn.NORM.DIST(0,INDEX(Rating,$F69)-INDEX(Rating,AK$2),10,1),"")</f>
        <v>0.73499803000615405</v>
      </c>
      <c r="AL69" s="1" cm="1">
        <f t="array" ref="AL69">IF($F69&lt;&gt;AL$2,1-_xlfn.NORM.DIST(0,INDEX(Rating,$F69)-INDEX(Rating,AL$2),10,1),"")</f>
        <v>0.76083776157942784</v>
      </c>
      <c r="AM69" s="1" cm="1">
        <f t="array" ref="AM69">IF($F69&lt;&gt;AM$2,1-_xlfn.NORM.DIST(0,INDEX(Rating,$F69)-INDEX(Rating,AM$2),10,1),"")</f>
        <v>0.64430875480054639</v>
      </c>
      <c r="AN69" s="1" cm="1">
        <f t="array" ref="AN69">IF($F69&lt;&gt;AN$2,1-_xlfn.NORM.DIST(0,INDEX(Rating,$F69)-INDEX(Rating,AN$2),10,1),"")</f>
        <v>0.92605153821543351</v>
      </c>
      <c r="AO69" s="1" cm="1">
        <f t="array" ref="AO69">IF($F69&lt;&gt;AO$2,1-_xlfn.NORM.DIST(0,INDEX(Rating,$F69)-INDEX(Rating,AO$2),10,1),"")</f>
        <v>0.47448511340469501</v>
      </c>
      <c r="AP69" s="1" cm="1">
        <f t="array" ref="AP69">IF($F69&lt;&gt;AP$2,1-_xlfn.NORM.DIST(0,INDEX(Rating,$F69)-INDEX(Rating,AP$2),10,1),"")</f>
        <v>0.96848643080822294</v>
      </c>
      <c r="AQ69" s="1" cm="1">
        <f t="array" ref="AQ69">IF($F69&lt;&gt;AQ$2,1-_xlfn.NORM.DIST(0,INDEX(Rating,$F69)-INDEX(Rating,AQ$2),10,1),"")</f>
        <v>0.73761178898486846</v>
      </c>
      <c r="AR69" s="1" cm="1">
        <f t="array" ref="AR69">IF($F69&lt;&gt;AR$2,1-_xlfn.NORM.DIST(0,INDEX(Rating,$F69)-INDEX(Rating,AR$2),10,1),"")</f>
        <v>0.722069363195597</v>
      </c>
      <c r="AS69" s="1" cm="1">
        <f t="array" ref="AS69">IF($F69&lt;&gt;AS$2,1-_xlfn.NORM.DIST(0,INDEX(Rating,$F69)-INDEX(Rating,AS$2),10,1),"")</f>
        <v>0.75897212526236579</v>
      </c>
      <c r="AT69" s="1" cm="1">
        <f t="array" ref="AT69">IF($F69&lt;&gt;AT$2,1-_xlfn.NORM.DIST(0,INDEX(Rating,$F69)-INDEX(Rating,AT$2),10,1),"")</f>
        <v>0.82407321791621102</v>
      </c>
      <c r="AU69" s="1" cm="1">
        <f t="array" ref="AU69">IF($F69&lt;&gt;AU$2,1-_xlfn.NORM.DIST(0,INDEX(Rating,$F69)-INDEX(Rating,AU$2),10,1),"")</f>
        <v>0.69146246127401312</v>
      </c>
      <c r="AV69" s="1" cm="1">
        <f t="array" ref="AV69">IF($F69&lt;&gt;AV$2,1-_xlfn.NORM.DIST(0,INDEX(Rating,$F69)-INDEX(Rating,AV$2),10,1),"")</f>
        <v>0.84423097328772312</v>
      </c>
      <c r="AW69" s="1" cm="1">
        <f t="array" ref="AW69">IF($F69&lt;&gt;AW$2,1-_xlfn.NORM.DIST(0,INDEX(Rating,$F69)-INDEX(Rating,AW$2),10,1),"")</f>
        <v>0.75143106902551926</v>
      </c>
      <c r="AX69" s="1" cm="1">
        <f t="array" ref="AX69">IF($F69&lt;&gt;AX$2,1-_xlfn.NORM.DIST(0,INDEX(Rating,$F69)-INDEX(Rating,AX$2),10,1),"")</f>
        <v>0.8146064560116052</v>
      </c>
      <c r="AY69" s="1" cm="1">
        <f t="array" ref="AY69">IF($F69&lt;&gt;AY$2,1-_xlfn.NORM.DIST(0,INDEX(Rating,$F69)-INDEX(Rating,AY$2),10,1),"")</f>
        <v>0.83322798316828084</v>
      </c>
      <c r="AZ69" s="1" cm="1">
        <f t="array" ref="AZ69">IF($F69&lt;&gt;AZ$2,1-_xlfn.NORM.DIST(0,INDEX(Rating,$F69)-INDEX(Rating,AZ$2),10,1),"")</f>
        <v>0.68117963254835212</v>
      </c>
      <c r="BA69" s="1" cm="1">
        <f t="array" ref="BA69">IF($F69&lt;&gt;BA$2,1-_xlfn.NORM.DIST(0,INDEX(Rating,$F69)-INDEX(Rating,BA$2),10,1),"")</f>
        <v>0.96492957416557146</v>
      </c>
      <c r="BB69" s="1" cm="1">
        <f t="array" ref="BB69">IF($F69&lt;&gt;BB$2,1-_xlfn.NORM.DIST(0,INDEX(Rating,$F69)-INDEX(Rating,BB$2),10,1),"")</f>
        <v>0.69602433965372701</v>
      </c>
      <c r="BC69" s="1" cm="1">
        <f t="array" ref="BC69">IF($F69&lt;&gt;BC$2,1-_xlfn.NORM.DIST(0,INDEX(Rating,$F69)-INDEX(Rating,BC$2),10,1),"")</f>
        <v>0.76822078530259552</v>
      </c>
      <c r="BD69" s="1" cm="1">
        <f t="array" ref="BD69">IF($F69&lt;&gt;BD$2,1-_xlfn.NORM.DIST(0,INDEX(Rating,$F69)-INDEX(Rating,BD$2),10,1),"")</f>
        <v>0.52989264405289482</v>
      </c>
      <c r="BE69" s="1" cm="1">
        <f t="array" ref="BE69">IF($F69&lt;&gt;BE$2,1-_xlfn.NORM.DIST(0,INDEX(Rating,$F69)-INDEX(Rating,BE$2),10,1),"")</f>
        <v>0.93422273649176257</v>
      </c>
      <c r="BF69" s="1" cm="1">
        <f t="array" ref="BF69">IF($F69&lt;&gt;BF$2,1-_xlfn.NORM.DIST(0,INDEX(Rating,$F69)-INDEX(Rating,BF$2),10,1),"")</f>
        <v>0.55013403771226588</v>
      </c>
      <c r="BG69" s="1" cm="1">
        <f t="array" ref="BG69">IF($F69&lt;&gt;BG$2,1-_xlfn.NORM.DIST(0,INDEX(Rating,$F69)-INDEX(Rating,BG$2),10,1),"")</f>
        <v>0.98682451930389514</v>
      </c>
      <c r="BH69" s="1" cm="1">
        <f t="array" ref="BH69">IF($F69&lt;&gt;BH$2,1-_xlfn.NORM.DIST(0,INDEX(Rating,$F69)-INDEX(Rating,BH$2),10,1),"")</f>
        <v>0.70712324119419456</v>
      </c>
      <c r="BI69" s="1" cm="1">
        <f t="array" ref="BI69">IF($F69&lt;&gt;BI$2,1-_xlfn.NORM.DIST(0,INDEX(Rating,$F69)-INDEX(Rating,BI$2),10,1),"")</f>
        <v>0.72273978952172924</v>
      </c>
      <c r="BJ69" s="1" cm="1">
        <f t="array" ref="BJ69">IF($F69&lt;&gt;BJ$2,1-_xlfn.NORM.DIST(0,INDEX(Rating,$F69)-INDEX(Rating,BJ$2),10,1),"")</f>
        <v>0.68367489748067634</v>
      </c>
      <c r="BK69" s="1" cm="1">
        <f t="array" ref="BK69">IF($F69&lt;&gt;BK$2,1-_xlfn.NORM.DIST(0,INDEX(Rating,$F69)-INDEX(Rating,BK$2),10,1),"")</f>
        <v>0.78112550706691597</v>
      </c>
      <c r="BL69" s="1" cm="1">
        <f t="array" ref="BL69">IF($F69&lt;&gt;BL$2,1-_xlfn.NORM.DIST(0,INDEX(Rating,$F69)-INDEX(Rating,BL$2),10,1),"")</f>
        <v>0.54538110327771205</v>
      </c>
      <c r="BM69" s="1" cm="1">
        <f t="array" ref="BM69">IF($F69&lt;&gt;BM$2,1-_xlfn.NORM.DIST(0,INDEX(Rating,$F69)-INDEX(Rating,BM$2),10,1),"")</f>
        <v>0.87533946333568891</v>
      </c>
      <c r="BN69" s="1" cm="1">
        <f t="array" ref="BN69">IF($F69&lt;&gt;BN$2,1-_xlfn.NORM.DIST(0,INDEX(Rating,$F69)-INDEX(Rating,BN$2),10,1),"")</f>
        <v>0.70055589651304662</v>
      </c>
      <c r="BO69" s="1" cm="1">
        <f t="array" ref="BO69">IF($F69&lt;&gt;BO$2,1-_xlfn.NORM.DIST(0,INDEX(Rating,$F69)-INDEX(Rating,BO$2),10,1),"")</f>
        <v>0.84660954979521108</v>
      </c>
      <c r="BP69" s="1" cm="1">
        <f t="array" ref="BP69">IF($F69&lt;&gt;BP$2,1-_xlfn.NORM.DIST(0,INDEX(Rating,$F69)-INDEX(Rating,BP$2),10,1),"")</f>
        <v>0.88493032977829178</v>
      </c>
      <c r="BQ69" s="1" cm="1">
        <f t="array" ref="BQ69">IF($F69&lt;&gt;BQ$2,1-_xlfn.NORM.DIST(0,INDEX(Rating,$F69)-INDEX(Rating,BQ$2),10,1),"")</f>
        <v>0.52949480736890275</v>
      </c>
      <c r="BR69" s="1" cm="1">
        <f t="array" ref="BR69">IF($F69&lt;&gt;BR$2,1-_xlfn.NORM.DIST(0,INDEX(Rating,$F69)-INDEX(Rating,BR$2),10,1),"")</f>
        <v>0.9358700813401799</v>
      </c>
      <c r="BS69" s="1" cm="1">
        <f t="array" ref="BS69">IF($F69&lt;&gt;BS$2,1-_xlfn.NORM.DIST(0,INDEX(Rating,$F69)-INDEX(Rating,BS$2),10,1),"")</f>
        <v>0.76669320685373488</v>
      </c>
      <c r="BT69" s="1" cm="1">
        <f t="array" ref="BT69">IF($F69&lt;&gt;BT$2,1-_xlfn.NORM.DIST(0,INDEX(Rating,$F69)-INDEX(Rating,BT$2),10,1),"")</f>
        <v>0.82433173728409692</v>
      </c>
      <c r="BU69" s="1" t="str" cm="1">
        <f t="array" ref="BU69">IF($F69&lt;&gt;BU$2,1-_xlfn.NORM.DIST(0,INDEX(Rating,$F69)-INDEX(Rating,BU$2),10,1),"")</f>
        <v/>
      </c>
      <c r="BV69" s="1" cm="1">
        <f t="array" ref="BV69">IF($F69&lt;&gt;BV$2,1-_xlfn.NORM.DIST(0,INDEX(Rating,$F69)-INDEX(Rating,BV$2),10,1),"")</f>
        <v>0.96689505230647121</v>
      </c>
    </row>
    <row r="70" spans="2:74" x14ac:dyDescent="0.25">
      <c r="B70" t="s">
        <v>88</v>
      </c>
      <c r="C70">
        <v>68</v>
      </c>
      <c r="D70" s="2">
        <v>72.84</v>
      </c>
      <c r="F70">
        <v>68</v>
      </c>
      <c r="G70" s="1" cm="1">
        <f t="array" ref="G70">IF($F70&lt;&gt;G$2,1-_xlfn.NORM.DIST(0,INDEX(Rating,$F70)-INDEX(Rating,G$2),10,1),"")</f>
        <v>2.2268566867792439E-2</v>
      </c>
      <c r="H70" s="1" cm="1">
        <f t="array" ref="H70">IF($F70&lt;&gt;H$2,1-_xlfn.NORM.DIST(0,INDEX(Rating,$F70)-INDEX(Rating,H$2),10,1),"")</f>
        <v>0.60256811320176085</v>
      </c>
      <c r="I70" s="1" cm="1">
        <f t="array" ref="I70">IF($F70&lt;&gt;I$2,1-_xlfn.NORM.DIST(0,INDEX(Rating,$F70)-INDEX(Rating,I$2),10,1),"")</f>
        <v>0.72906909621699467</v>
      </c>
      <c r="J70" s="1" cm="1">
        <f t="array" ref="J70">IF($F70&lt;&gt;J$2,1-_xlfn.NORM.DIST(0,INDEX(Rating,$F70)-INDEX(Rating,J$2),10,1),"")</f>
        <v>0.10329458985809548</v>
      </c>
      <c r="K70" s="1" cm="1">
        <f t="array" ref="K70">IF($F70&lt;&gt;K$2,1-_xlfn.NORM.DIST(0,INDEX(Rating,$F70)-INDEX(Rating,K$2),10,1),"")</f>
        <v>9.6458192802000631E-2</v>
      </c>
      <c r="L70" s="1" cm="1">
        <f t="array" ref="L70">IF($F70&lt;&gt;L$2,1-_xlfn.NORM.DIST(0,INDEX(Rating,$F70)-INDEX(Rating,L$2),10,1),"")</f>
        <v>0.10841525206980407</v>
      </c>
      <c r="M70" s="1" cm="1">
        <f t="array" ref="M70">IF($F70&lt;&gt;M$2,1-_xlfn.NORM.DIST(0,INDEX(Rating,$F70)-INDEX(Rating,M$2),10,1),"")</f>
        <v>0.21622678429757569</v>
      </c>
      <c r="N70" s="1" cm="1">
        <f t="array" ref="N70">IF($F70&lt;&gt;N$2,1-_xlfn.NORM.DIST(0,INDEX(Rating,$F70)-INDEX(Rating,N$2),10,1),"")</f>
        <v>0.11047611376552458</v>
      </c>
      <c r="O70" s="1" cm="1">
        <f t="array" ref="O70">IF($F70&lt;&gt;O$2,1-_xlfn.NORM.DIST(0,INDEX(Rating,$F70)-INDEX(Rating,O$2),10,1),"")</f>
        <v>0.25334515554302672</v>
      </c>
      <c r="P70" s="1" cm="1">
        <f t="array" ref="P70">IF($F70&lt;&gt;P$2,1-_xlfn.NORM.DIST(0,INDEX(Rating,$F70)-INDEX(Rating,P$2),10,1),"")</f>
        <v>6.9570157405874578E-2</v>
      </c>
      <c r="Q70" s="1" cm="1">
        <f t="array" ref="Q70">IF($F70&lt;&gt;Q$2,1-_xlfn.NORM.DIST(0,INDEX(Rating,$F70)-INDEX(Rating,Q$2),10,1),"")</f>
        <v>0.14893777411750198</v>
      </c>
      <c r="R70" s="1" cm="1">
        <f t="array" ref="R70">IF($F70&lt;&gt;R$2,1-_xlfn.NORM.DIST(0,INDEX(Rating,$F70)-INDEX(Rating,R$2),10,1),"")</f>
        <v>7.3250802620316691E-2</v>
      </c>
      <c r="S70" s="1" cm="1">
        <f t="array" ref="S70">IF($F70&lt;&gt;S$2,1-_xlfn.NORM.DIST(0,INDEX(Rating,$F70)-INDEX(Rating,S$2),10,1),"")</f>
        <v>0.36054590286747368</v>
      </c>
      <c r="T70" s="1" cm="1">
        <f t="array" ref="T70">IF($F70&lt;&gt;T$2,1-_xlfn.NORM.DIST(0,INDEX(Rating,$F70)-INDEX(Rating,T$2),10,1),"")</f>
        <v>0.17004182119025946</v>
      </c>
      <c r="U70" s="1" cm="1">
        <f t="array" ref="U70">IF($F70&lt;&gt;U$2,1-_xlfn.NORM.DIST(0,INDEX(Rating,$F70)-INDEX(Rating,U$2),10,1),"")</f>
        <v>0.12965995957034815</v>
      </c>
      <c r="V70" s="1" cm="1">
        <f t="array" ref="V70">IF($F70&lt;&gt;V$2,1-_xlfn.NORM.DIST(0,INDEX(Rating,$F70)-INDEX(Rating,V$2),10,1),"")</f>
        <v>4.4377684133637185E-2</v>
      </c>
      <c r="W70" s="1" cm="1">
        <f t="array" ref="W70">IF($F70&lt;&gt;W$2,1-_xlfn.NORM.DIST(0,INDEX(Rating,$F70)-INDEX(Rating,W$2),10,1),"")</f>
        <v>0.3642956593856741</v>
      </c>
      <c r="X70" s="1" cm="1">
        <f t="array" ref="X70">IF($F70&lt;&gt;X$2,1-_xlfn.NORM.DIST(0,INDEX(Rating,$F70)-INDEX(Rating,X$2),10,1),"")</f>
        <v>5.1339743094844459E-2</v>
      </c>
      <c r="Y70" s="1" cm="1">
        <f t="array" ref="Y70">IF($F70&lt;&gt;Y$2,1-_xlfn.NORM.DIST(0,INDEX(Rating,$F70)-INDEX(Rating,Y$2),10,1),"")</f>
        <v>0.77547506877139893</v>
      </c>
      <c r="Z70" s="1" cm="1">
        <f t="array" ref="Z70">IF($F70&lt;&gt;Z$2,1-_xlfn.NORM.DIST(0,INDEX(Rating,$F70)-INDEX(Rating,Z$2),10,1),"")</f>
        <v>0.81540722526775122</v>
      </c>
      <c r="AA70" s="1" cm="1">
        <f t="array" ref="AA70">IF($F70&lt;&gt;AA$2,1-_xlfn.NORM.DIST(0,INDEX(Rating,$F70)-INDEX(Rating,AA$2),10,1),"")</f>
        <v>8.5499637454919841E-2</v>
      </c>
      <c r="AB70" s="1" cm="1">
        <f t="array" ref="AB70">IF($F70&lt;&gt;AB$2,1-_xlfn.NORM.DIST(0,INDEX(Rating,$F70)-INDEX(Rating,AB$2),10,1),"")</f>
        <v>0.13962626397312983</v>
      </c>
      <c r="AC70" s="1" cm="1">
        <f t="array" ref="AC70">IF($F70&lt;&gt;AC$2,1-_xlfn.NORM.DIST(0,INDEX(Rating,$F70)-INDEX(Rating,AC$2),10,1),"")</f>
        <v>7.3529259609648401E-2</v>
      </c>
      <c r="AD70" s="1" cm="1">
        <f t="array" ref="AD70">IF($F70&lt;&gt;AD$2,1-_xlfn.NORM.DIST(0,INDEX(Rating,$F70)-INDEX(Rating,AD$2),10,1),"")</f>
        <v>0.22213577231232406</v>
      </c>
      <c r="AE70" s="1" cm="1">
        <f t="array" ref="AE70">IF($F70&lt;&gt;AE$2,1-_xlfn.NORM.DIST(0,INDEX(Rating,$F70)-INDEX(Rating,AE$2),10,1),"")</f>
        <v>5.0088101188171752E-2</v>
      </c>
      <c r="AF70" s="1" cm="1">
        <f t="array" ref="AF70">IF($F70&lt;&gt;AF$2,1-_xlfn.NORM.DIST(0,INDEX(Rating,$F70)-INDEX(Rating,AF$2),10,1),"")</f>
        <v>0.32347622063391035</v>
      </c>
      <c r="AG70" s="1" cm="1">
        <f t="array" ref="AG70">IF($F70&lt;&gt;AG$2,1-_xlfn.NORM.DIST(0,INDEX(Rating,$F70)-INDEX(Rating,AG$2),10,1),"")</f>
        <v>9.4928881805266263E-2</v>
      </c>
      <c r="AH70" s="1" cm="1">
        <f t="array" ref="AH70">IF($F70&lt;&gt;AH$2,1-_xlfn.NORM.DIST(0,INDEX(Rating,$F70)-INDEX(Rating,AH$2),10,1),"")</f>
        <v>0.12965995957034815</v>
      </c>
      <c r="AI70" s="1" cm="1">
        <f t="array" ref="AI70">IF($F70&lt;&gt;AI$2,1-_xlfn.NORM.DIST(0,INDEX(Rating,$F70)-INDEX(Rating,AI$2),10,1),"")</f>
        <v>0.10564977366685524</v>
      </c>
      <c r="AJ70" s="1" cm="1">
        <f t="array" ref="AJ70">IF($F70&lt;&gt;AJ$2,1-_xlfn.NORM.DIST(0,INDEX(Rating,$F70)-INDEX(Rating,AJ$2),10,1),"")</f>
        <v>0.42543832559014216</v>
      </c>
      <c r="AK70" s="1" cm="1">
        <f t="array" ref="AK70">IF($F70&lt;&gt;AK$2,1-_xlfn.NORM.DIST(0,INDEX(Rating,$F70)-INDEX(Rating,AK$2),10,1),"")</f>
        <v>0.11333142268890994</v>
      </c>
      <c r="AL70" s="1" cm="1">
        <f t="array" ref="AL70">IF($F70&lt;&gt;AL$2,1-_xlfn.NORM.DIST(0,INDEX(Rating,$F70)-INDEX(Rating,AL$2),10,1),"")</f>
        <v>0.12965995957034815</v>
      </c>
      <c r="AM70" s="1" cm="1">
        <f t="array" ref="AM70">IF($F70&lt;&gt;AM$2,1-_xlfn.NORM.DIST(0,INDEX(Rating,$F70)-INDEX(Rating,AM$2),10,1),"")</f>
        <v>7.1188027673750542E-2</v>
      </c>
      <c r="AN70" s="1" cm="1">
        <f t="array" ref="AN70">IF($F70&lt;&gt;AN$2,1-_xlfn.NORM.DIST(0,INDEX(Rating,$F70)-INDEX(Rating,AN$2),10,1),"")</f>
        <v>0.3482682734640179</v>
      </c>
      <c r="AO70" s="1" cm="1">
        <f t="array" ref="AO70">IF($F70&lt;&gt;AO$2,1-_xlfn.NORM.DIST(0,INDEX(Rating,$F70)-INDEX(Rating,AO$2),10,1),"")</f>
        <v>2.8651006307711557E-2</v>
      </c>
      <c r="AP70" s="1" cm="1">
        <f t="array" ref="AP70">IF($F70&lt;&gt;AP$2,1-_xlfn.NORM.DIST(0,INDEX(Rating,$F70)-INDEX(Rating,AP$2),10,1),"")</f>
        <v>0.50877602223066165</v>
      </c>
      <c r="AQ70" s="1" cm="1">
        <f t="array" ref="AQ70">IF($F70&lt;&gt;AQ$2,1-_xlfn.NORM.DIST(0,INDEX(Rating,$F70)-INDEX(Rating,AQ$2),10,1),"")</f>
        <v>0.11487560066410274</v>
      </c>
      <c r="AR70" s="1" cm="1">
        <f t="array" ref="AR70">IF($F70&lt;&gt;AR$2,1-_xlfn.NORM.DIST(0,INDEX(Rating,$F70)-INDEX(Rating,AR$2),10,1),"")</f>
        <v>0.10601552859711472</v>
      </c>
      <c r="AS70" s="1" cm="1">
        <f t="array" ref="AS70">IF($F70&lt;&gt;AS$2,1-_xlfn.NORM.DIST(0,INDEX(Rating,$F70)-INDEX(Rating,AS$2),10,1),"")</f>
        <v>0.12839727400381018</v>
      </c>
      <c r="AT70" s="1" cm="1">
        <f t="array" ref="AT70">IF($F70&lt;&gt;AT$2,1-_xlfn.NORM.DIST(0,INDEX(Rating,$F70)-INDEX(Rating,AT$2),10,1),"")</f>
        <v>0.18246792622013874</v>
      </c>
      <c r="AU70" s="1" cm="1">
        <f t="array" ref="AU70">IF($F70&lt;&gt;AU$2,1-_xlfn.NORM.DIST(0,INDEX(Rating,$F70)-INDEX(Rating,AU$2),10,1),"")</f>
        <v>9.0611318418204911E-2</v>
      </c>
      <c r="AV70" s="1" cm="1">
        <f t="array" ref="AV70">IF($F70&lt;&gt;AV$2,1-_xlfn.NORM.DIST(0,INDEX(Rating,$F70)-INDEX(Rating,AV$2),10,1),"")</f>
        <v>0.20468579534725262</v>
      </c>
      <c r="AW70" s="1" cm="1">
        <f t="array" ref="AW70">IF($F70&lt;&gt;AW$2,1-_xlfn.NORM.DIST(0,INDEX(Rating,$F70)-INDEX(Rating,AW$2),10,1),"")</f>
        <v>0.12343201820709082</v>
      </c>
      <c r="AX70" s="1" cm="1">
        <f t="array" ref="AX70">IF($F70&lt;&gt;AX$2,1-_xlfn.NORM.DIST(0,INDEX(Rating,$F70)-INDEX(Rating,AX$2),10,1),"")</f>
        <v>0.17309631995527108</v>
      </c>
      <c r="AY70" s="1" cm="1">
        <f t="array" ref="AY70">IF($F70&lt;&gt;AY$2,1-_xlfn.NORM.DIST(0,INDEX(Rating,$F70)-INDEX(Rating,AY$2),10,1),"")</f>
        <v>0.19215020210369604</v>
      </c>
      <c r="AZ70" s="1" cm="1">
        <f t="array" ref="AZ70">IF($F70&lt;&gt;AZ$2,1-_xlfn.NORM.DIST(0,INDEX(Rating,$F70)-INDEX(Rating,AZ$2),10,1),"")</f>
        <v>8.5969481695011174E-2</v>
      </c>
      <c r="BA70" s="1" cm="1">
        <f t="array" ref="BA70">IF($F70&lt;&gt;BA$2,1-_xlfn.NORM.DIST(0,INDEX(Rating,$F70)-INDEX(Rating,BA$2),10,1),"")</f>
        <v>0.48962866922599313</v>
      </c>
      <c r="BB70" s="1" cm="1">
        <f t="array" ref="BB70">IF($F70&lt;&gt;BB$2,1-_xlfn.NORM.DIST(0,INDEX(Rating,$F70)-INDEX(Rating,BB$2),10,1),"")</f>
        <v>9.275152235675288E-2</v>
      </c>
      <c r="BC70" s="1" cm="1">
        <f t="array" ref="BC70">IF($F70&lt;&gt;BC$2,1-_xlfn.NORM.DIST(0,INDEX(Rating,$F70)-INDEX(Rating,BC$2),10,1),"")</f>
        <v>0.13479656884485136</v>
      </c>
      <c r="BD70" s="1" cm="1">
        <f t="array" ref="BD70">IF($F70&lt;&gt;BD$2,1-_xlfn.NORM.DIST(0,INDEX(Rating,$F70)-INDEX(Rating,BD$2),10,1),"")</f>
        <v>3.9034648740565836E-2</v>
      </c>
      <c r="BE70" s="1" cm="1">
        <f t="array" ref="BE70">IF($F70&lt;&gt;BE$2,1-_xlfn.NORM.DIST(0,INDEX(Rating,$F70)-INDEX(Rating,BE$2),10,1),"")</f>
        <v>0.3710778440168645</v>
      </c>
      <c r="BF70" s="1" cm="1">
        <f t="array" ref="BF70">IF($F70&lt;&gt;BF$2,1-_xlfn.NORM.DIST(0,INDEX(Rating,$F70)-INDEX(Rating,BF$2),10,1),"")</f>
        <v>4.3540556413543818E-2</v>
      </c>
      <c r="BG70" s="1" cm="1">
        <f t="array" ref="BG70">IF($F70&lt;&gt;BG$2,1-_xlfn.NORM.DIST(0,INDEX(Rating,$F70)-INDEX(Rating,BG$2),10,1),"")</f>
        <v>0.64951077625081155</v>
      </c>
      <c r="BH70" s="1" cm="1">
        <f t="array" ref="BH70">IF($F70&lt;&gt;BH$2,1-_xlfn.NORM.DIST(0,INDEX(Rating,$F70)-INDEX(Rating,BH$2),10,1),"")</f>
        <v>9.8178572295596789E-2</v>
      </c>
      <c r="BI70" s="1" cm="1">
        <f t="array" ref="BI70">IF($F70&lt;&gt;BI$2,1-_xlfn.NORM.DIST(0,INDEX(Rating,$F70)-INDEX(Rating,BI$2),10,1),"")</f>
        <v>0.10638219759165291</v>
      </c>
      <c r="BJ70" s="1" cm="1">
        <f t="array" ref="BJ70">IF($F70&lt;&gt;BJ$2,1-_xlfn.NORM.DIST(0,INDEX(Rating,$F70)-INDEX(Rating,BJ$2),10,1),"")</f>
        <v>8.7073294352707054E-2</v>
      </c>
      <c r="BK70" s="1" cm="1">
        <f t="array" ref="BK70">IF($F70&lt;&gt;BK$2,1-_xlfn.NORM.DIST(0,INDEX(Rating,$F70)-INDEX(Rating,BK$2),10,1),"")</f>
        <v>0.14434495058565266</v>
      </c>
      <c r="BL70" s="1" cm="1">
        <f t="array" ref="BL70">IF($F70&lt;&gt;BL$2,1-_xlfn.NORM.DIST(0,INDEX(Rating,$F70)-INDEX(Rating,BL$2),10,1),"")</f>
        <v>4.2444262518508191E-2</v>
      </c>
      <c r="BM70" s="1" cm="1">
        <f t="array" ref="BM70">IF($F70&lt;&gt;BM$2,1-_xlfn.NORM.DIST(0,INDEX(Rating,$F70)-INDEX(Rating,BM$2),10,1),"")</f>
        <v>0.2466719604863421</v>
      </c>
      <c r="BN70" s="1" cm="1">
        <f t="array" ref="BN70">IF($F70&lt;&gt;BN$2,1-_xlfn.NORM.DIST(0,INDEX(Rating,$F70)-INDEX(Rating,BN$2),10,1),"")</f>
        <v>9.4928881805266263E-2</v>
      </c>
      <c r="BO70" s="1" cm="1">
        <f t="array" ref="BO70">IF($F70&lt;&gt;BO$2,1-_xlfn.NORM.DIST(0,INDEX(Rating,$F70)-INDEX(Rating,BO$2),10,1),"")</f>
        <v>0.207536155041388</v>
      </c>
      <c r="BP70" s="1" cm="1">
        <f t="array" ref="BP70">IF($F70&lt;&gt;BP$2,1-_xlfn.NORM.DIST(0,INDEX(Rating,$F70)-INDEX(Rating,BP$2),10,1),"")</f>
        <v>0.26206242179899097</v>
      </c>
      <c r="BQ70" s="1" cm="1">
        <f t="array" ref="BQ70">IF($F70&lt;&gt;BQ$2,1-_xlfn.NORM.DIST(0,INDEX(Rating,$F70)-INDEX(Rating,BQ$2),10,1),"")</f>
        <v>3.8950244832169356E-2</v>
      </c>
      <c r="BR70" s="1" cm="1">
        <f t="array" ref="BR70">IF($F70&lt;&gt;BR$2,1-_xlfn.NORM.DIST(0,INDEX(Rating,$F70)-INDEX(Rating,BR$2),10,1),"")</f>
        <v>0.37600125406670692</v>
      </c>
      <c r="BS70" s="1" cm="1">
        <f t="array" ref="BS70">IF($F70&lt;&gt;BS$2,1-_xlfn.NORM.DIST(0,INDEX(Rating,$F70)-INDEX(Rating,BS$2),10,1),"")</f>
        <v>0.13371509099211409</v>
      </c>
      <c r="BT70" s="1" cm="1">
        <f t="array" ref="BT70">IF($F70&lt;&gt;BT$2,1-_xlfn.NORM.DIST(0,INDEX(Rating,$F70)-INDEX(Rating,BT$2),10,1),"")</f>
        <v>0.18273269359593192</v>
      </c>
      <c r="BU70" s="1" cm="1">
        <f t="array" ref="BU70">IF($F70&lt;&gt;BU$2,1-_xlfn.NORM.DIST(0,INDEX(Rating,$F70)-INDEX(Rating,BU$2),10,1),"")</f>
        <v>3.3104947693528786E-2</v>
      </c>
      <c r="BV70" s="1" t="str" cm="1">
        <f t="array" ref="BV70">IF($F70&lt;&gt;BV$2,1-_xlfn.NORM.DIST(0,INDEX(Rating,$F70)-INDEX(Rating,BV$2),10,1),"")</f>
        <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E481-4689-4FEC-95B6-ADD88AA2F261}">
  <sheetPr codeName="Sheet2"/>
  <dimension ref="B1:AS19"/>
  <sheetViews>
    <sheetView workbookViewId="0"/>
  </sheetViews>
  <sheetFormatPr defaultRowHeight="15" x14ac:dyDescent="0.25"/>
  <cols>
    <col min="2" max="2" width="18" bestFit="1" customWidth="1"/>
    <col min="3" max="3" width="9.85546875" customWidth="1"/>
    <col min="4" max="4" width="12.5703125" customWidth="1"/>
    <col min="5" max="6" width="9.140625" style="1" hidden="1" customWidth="1"/>
    <col min="7" max="7" width="12.85546875" style="1" customWidth="1"/>
    <col min="8" max="10" width="9.140625" style="1" hidden="1" customWidth="1"/>
    <col min="11" max="11" width="13.42578125" style="1" customWidth="1"/>
    <col min="12" max="15" width="9.140625" style="1" hidden="1" customWidth="1"/>
    <col min="16" max="16" width="9.140625" hidden="1" customWidth="1"/>
    <col min="17" max="17" width="12.5703125" customWidth="1"/>
    <col min="18" max="26" width="9.140625" hidden="1" customWidth="1"/>
    <col min="27" max="27" width="11.5703125" bestFit="1" customWidth="1"/>
  </cols>
  <sheetData>
    <row r="1" spans="2:45" s="3" customFormat="1" x14ac:dyDescent="0.25">
      <c r="AC1"/>
      <c r="AD1"/>
      <c r="AE1"/>
      <c r="AF1"/>
      <c r="AG1"/>
      <c r="AH1"/>
      <c r="AI1"/>
      <c r="AJ1"/>
      <c r="AK1"/>
      <c r="AL1"/>
      <c r="AM1"/>
      <c r="AN1"/>
      <c r="AO1"/>
      <c r="AP1"/>
      <c r="AQ1"/>
      <c r="AR1"/>
      <c r="AS1" s="5"/>
    </row>
    <row r="2" spans="2:45" x14ac:dyDescent="0.25">
      <c r="B2" s="6" t="s">
        <v>147</v>
      </c>
      <c r="C2" s="3" t="s">
        <v>148</v>
      </c>
      <c r="D2" s="3" t="s">
        <v>143</v>
      </c>
      <c r="E2" s="3" t="s">
        <v>32</v>
      </c>
      <c r="F2" s="3" t="s">
        <v>33</v>
      </c>
      <c r="G2" s="3" t="s">
        <v>144</v>
      </c>
      <c r="H2" s="4" t="s">
        <v>17</v>
      </c>
      <c r="I2" s="4" t="s">
        <v>18</v>
      </c>
      <c r="J2" s="3" t="s">
        <v>34</v>
      </c>
      <c r="K2" s="4" t="s">
        <v>145</v>
      </c>
      <c r="L2" s="4" t="s">
        <v>19</v>
      </c>
      <c r="M2" s="4" t="s">
        <v>20</v>
      </c>
      <c r="N2" s="4" t="s">
        <v>21</v>
      </c>
      <c r="O2" s="4" t="s">
        <v>22</v>
      </c>
      <c r="P2" s="3" t="s">
        <v>35</v>
      </c>
      <c r="Q2" s="4" t="s">
        <v>146</v>
      </c>
      <c r="R2" s="4" t="s">
        <v>23</v>
      </c>
      <c r="S2" s="4" t="s">
        <v>24</v>
      </c>
      <c r="T2" s="4" t="s">
        <v>25</v>
      </c>
      <c r="U2" s="4" t="s">
        <v>26</v>
      </c>
      <c r="V2" s="4" t="s">
        <v>27</v>
      </c>
      <c r="W2" s="4" t="s">
        <v>28</v>
      </c>
      <c r="X2" s="4" t="s">
        <v>29</v>
      </c>
      <c r="Y2" s="4" t="s">
        <v>30</v>
      </c>
      <c r="Z2" s="4" t="s">
        <v>36</v>
      </c>
      <c r="AA2" s="3" t="s">
        <v>149</v>
      </c>
      <c r="AC2" s="1"/>
      <c r="AD2" s="1"/>
      <c r="AE2" s="1"/>
      <c r="AF2" s="1"/>
      <c r="AG2" s="1"/>
      <c r="AH2" s="1"/>
      <c r="AI2" s="1"/>
      <c r="AJ2" s="1"/>
      <c r="AK2" s="1"/>
      <c r="AL2" s="1"/>
      <c r="AM2" s="1"/>
      <c r="AN2" s="1"/>
      <c r="AO2" s="1"/>
      <c r="AP2" s="1"/>
      <c r="AQ2" s="1"/>
      <c r="AR2" s="1"/>
      <c r="AS2" s="1"/>
    </row>
    <row r="3" spans="2:45" x14ac:dyDescent="0.25">
      <c r="B3" t="s">
        <v>37</v>
      </c>
      <c r="C3">
        <v>1</v>
      </c>
      <c r="D3" s="1">
        <v>1</v>
      </c>
      <c r="E3" s="5">
        <v>2</v>
      </c>
      <c r="F3" s="5">
        <v>3</v>
      </c>
      <c r="G3" s="1" cm="1">
        <f t="array" ref="G3">INDEX(InGame1,C3)*(INDEX(InGame1,E3)*INDEX(PrBeat,C3,E3)+INDEX(InGame1,F3)*INDEX(PrBeat,C3,F3))</f>
        <v>0.99098965046890819</v>
      </c>
      <c r="H3" s="5">
        <v>4</v>
      </c>
      <c r="I3" s="5">
        <v>5</v>
      </c>
      <c r="K3" s="1" cm="1">
        <f t="array" ref="K3">INDEX(InGame2,C3)*(INDEX(InGame2,H3)*INDEX(PrBeat,C3,H3)+INDEX(InGame2,I3)*INDEX(PrBeat,C3,I3))</f>
        <v>0.75910367546850943</v>
      </c>
      <c r="L3" s="5">
        <v>6</v>
      </c>
      <c r="M3" s="5">
        <v>7</v>
      </c>
      <c r="N3" s="5">
        <v>8</v>
      </c>
      <c r="O3" s="5">
        <v>9</v>
      </c>
      <c r="Q3" s="1" cm="1">
        <f t="array" ref="Q3">INDEX($K$3:$K$19,C3)*(INDEX($K$3:$K$19,L3)*INDEX(PrBeat,C3,L3)+INDEX($K$3:$K$19,M3)*INDEX(PrBeat,C3,M3)+INDEX($K$3:$K$19,N3)*INDEX(PrBeat,C3,N3)+INDEX($K$3:$K$19,O3)*INDEX(PrBeat,C3,O3))</f>
        <v>0.61371641344869765</v>
      </c>
      <c r="R3" s="5">
        <v>10</v>
      </c>
      <c r="S3" s="5">
        <v>11</v>
      </c>
      <c r="T3" s="5">
        <v>12</v>
      </c>
      <c r="U3" s="5">
        <v>13</v>
      </c>
      <c r="V3" s="5">
        <v>14</v>
      </c>
      <c r="W3" s="5">
        <v>15</v>
      </c>
      <c r="X3" s="5">
        <v>16</v>
      </c>
      <c r="Y3" s="5">
        <v>17</v>
      </c>
      <c r="Z3" s="5"/>
      <c r="AA3" s="1" cm="1">
        <f t="array" ref="AA3">INDEX(InGame4,C3)*(INDEX(InGame4,R3)*INDEX(PrBeat,C3,R3)+INDEX(InGame4,S3)*INDEX(PrBeat,C3,S3)+INDEX(InGame4,T3)*INDEX(PrBeat,C3,T3)+INDEX(InGame4,U3)*INDEX(PrBeat,C3,U3)+INDEX(InGame4,V3)*INDEX(PrBeat,C3,V3)+INDEX(InGame4,W3)*INDEX(PrBeat,C3,W3)+INDEX(InGame4,X3)*INDEX(PrBeat,C3,X3)+INDEX(InGame4,Y3)*INDEX(PrBeat,C3,Y3))</f>
        <v>0.42434807491274856</v>
      </c>
      <c r="AC3" s="1"/>
      <c r="AD3" s="1"/>
      <c r="AE3" s="1"/>
      <c r="AF3" s="1"/>
      <c r="AG3" s="1"/>
      <c r="AH3" s="1"/>
      <c r="AI3" s="1"/>
      <c r="AJ3" s="1"/>
      <c r="AK3" s="1"/>
      <c r="AL3" s="1"/>
      <c r="AM3" s="1"/>
      <c r="AN3" s="1"/>
      <c r="AO3" s="1"/>
      <c r="AP3" s="1"/>
      <c r="AQ3" s="1"/>
      <c r="AR3" s="1"/>
      <c r="AS3" s="1"/>
    </row>
    <row r="4" spans="2:45" x14ac:dyDescent="0.25">
      <c r="B4" t="s">
        <v>38</v>
      </c>
      <c r="C4">
        <v>2</v>
      </c>
      <c r="D4" s="1" cm="1">
        <f t="array" ref="D4">INDEX(PrBeat,C4,C5)</f>
        <v>0.6368306511756191</v>
      </c>
      <c r="E4" s="5">
        <v>1</v>
      </c>
      <c r="F4" s="5"/>
      <c r="G4" s="1" cm="1">
        <f t="array" ref="G4">INDEX(InGame1,C4)*INDEX(PrBeat,C4,E4)</f>
        <v>7.4089915575160578E-3</v>
      </c>
      <c r="H4" s="5">
        <v>4</v>
      </c>
      <c r="I4" s="5">
        <v>5</v>
      </c>
      <c r="K4" s="1" cm="1">
        <f t="array" ref="K4">INDEX(InGame2,C4)*(INDEX(InGame2,H4)*INDEX(PrBeat,C4,H4)+INDEX(InGame2,I4)*INDEX(PrBeat,C4,I4))</f>
        <v>4.5519374180548185E-4</v>
      </c>
      <c r="L4" s="5">
        <v>6</v>
      </c>
      <c r="M4" s="5">
        <v>7</v>
      </c>
      <c r="N4" s="5">
        <v>8</v>
      </c>
      <c r="O4" s="5">
        <v>9</v>
      </c>
      <c r="Q4" s="1" cm="1">
        <f t="array" ref="Q4">INDEX($K$3:$K$19,C4)*(INDEX($K$3:$K$19,L4)*INDEX(PrBeat,C4,L4)+INDEX($K$3:$K$19,M4)*INDEX(PrBeat,C4,M4)+INDEX($K$3:$K$19,N4)*INDEX(PrBeat,C4,N4)+INDEX($K$3:$K$19,O4)*INDEX(PrBeat,C4,O4))</f>
        <v>4.05619410013128E-5</v>
      </c>
      <c r="R4" s="5">
        <v>10</v>
      </c>
      <c r="S4" s="5">
        <v>11</v>
      </c>
      <c r="T4" s="5">
        <v>12</v>
      </c>
      <c r="U4" s="5">
        <v>13</v>
      </c>
      <c r="V4" s="5">
        <v>14</v>
      </c>
      <c r="W4" s="5">
        <v>15</v>
      </c>
      <c r="X4" s="5">
        <v>16</v>
      </c>
      <c r="Y4" s="5">
        <v>17</v>
      </c>
      <c r="Z4" s="5"/>
      <c r="AA4" s="1" cm="1">
        <f t="array" ref="AA4">INDEX(InGame4,C4)*(INDEX(InGame4,R4)*INDEX(PrBeat,C4,R4)+INDEX(InGame4,S4)*INDEX(PrBeat,C4,S4)+INDEX(InGame4,T4)*INDEX(PrBeat,C4,T4)+INDEX(InGame4,U4)*INDEX(PrBeat,C4,U4)+INDEX(InGame4,V4)*INDEX(PrBeat,C4,V4)+INDEX(InGame4,W4)*INDEX(PrBeat,C4,W4)+INDEX(InGame4,X4)*INDEX(PrBeat,C4,X4)+INDEX(InGame4,Y4)*INDEX(PrBeat,C4,Y4))</f>
        <v>1.8116070167977852E-6</v>
      </c>
      <c r="AC4" s="1"/>
      <c r="AD4" s="1"/>
      <c r="AE4" s="1"/>
      <c r="AF4" s="1"/>
      <c r="AG4" s="1"/>
      <c r="AH4" s="1"/>
      <c r="AI4" s="1"/>
      <c r="AJ4" s="1"/>
      <c r="AK4" s="1"/>
      <c r="AL4" s="1"/>
      <c r="AM4" s="1"/>
      <c r="AN4" s="1"/>
      <c r="AO4" s="1"/>
      <c r="AP4" s="1"/>
      <c r="AQ4" s="1"/>
      <c r="AR4" s="1"/>
      <c r="AS4" s="1"/>
    </row>
    <row r="5" spans="2:45" x14ac:dyDescent="0.25">
      <c r="B5" t="s">
        <v>39</v>
      </c>
      <c r="C5">
        <v>3</v>
      </c>
      <c r="D5" s="1">
        <f>1-D4</f>
        <v>0.3631693488243809</v>
      </c>
      <c r="E5" s="5">
        <v>1</v>
      </c>
      <c r="F5" s="5"/>
      <c r="G5" s="1" cm="1">
        <f t="array" ref="G5">INDEX(InGame1,C5)*INDEX(PrBeat,C5,E5)</f>
        <v>1.601357973575749E-3</v>
      </c>
      <c r="H5" s="5">
        <v>4</v>
      </c>
      <c r="I5" s="5">
        <v>5</v>
      </c>
      <c r="J5" s="5"/>
      <c r="K5" s="1" cm="1">
        <f t="array" ref="K5">INDEX(InGame2,C5)*(INDEX(InGame2,H5)*INDEX(PrBeat,C5,H5)+INDEX(InGame2,I5)*INDEX(PrBeat,C5,I5))</f>
        <v>4.6752867875937154E-5</v>
      </c>
      <c r="L5" s="5">
        <v>6</v>
      </c>
      <c r="M5" s="5">
        <v>7</v>
      </c>
      <c r="N5" s="5">
        <v>8</v>
      </c>
      <c r="O5" s="5">
        <v>9</v>
      </c>
      <c r="Q5" s="1" cm="1">
        <f t="array" ref="Q5">INDEX($K$3:$K$19,C5)*(INDEX($K$3:$K$19,L5)*INDEX(PrBeat,C5,L5)+INDEX($K$3:$K$19,M5)*INDEX(PrBeat,C5,M5)+INDEX($K$3:$K$19,N5)*INDEX(PrBeat,C5,N5)+INDEX($K$3:$K$19,O5)*INDEX(PrBeat,C5,O5))</f>
        <v>2.142589780410073E-6</v>
      </c>
      <c r="R5" s="5">
        <v>10</v>
      </c>
      <c r="S5" s="5">
        <v>11</v>
      </c>
      <c r="T5" s="5">
        <v>12</v>
      </c>
      <c r="U5" s="5">
        <v>13</v>
      </c>
      <c r="V5" s="5">
        <v>14</v>
      </c>
      <c r="W5" s="5">
        <v>15</v>
      </c>
      <c r="X5" s="5">
        <v>16</v>
      </c>
      <c r="Y5" s="5">
        <v>17</v>
      </c>
      <c r="Z5" s="5"/>
      <c r="AA5" s="1" cm="1">
        <f t="array" ref="AA5">INDEX(InGame4,C5)*(INDEX(InGame4,R5)*INDEX(PrBeat,C5,R5)+INDEX(InGame4,S5)*INDEX(PrBeat,C5,S5)+INDEX(InGame4,T5)*INDEX(PrBeat,C5,T5)+INDEX(InGame4,U5)*INDEX(PrBeat,C5,U5)+INDEX(InGame4,V5)*INDEX(PrBeat,C5,V5)+INDEX(InGame4,W5)*INDEX(PrBeat,C5,W5)+INDEX(InGame4,X5)*INDEX(PrBeat,C5,X5)+INDEX(InGame4,Y5)*INDEX(PrBeat,C5,Y5))</f>
        <v>4.4865410191856645E-8</v>
      </c>
      <c r="AC5" s="1"/>
      <c r="AD5" s="1"/>
      <c r="AE5" s="1"/>
      <c r="AF5" s="1"/>
      <c r="AG5" s="1"/>
      <c r="AH5" s="1"/>
      <c r="AI5" s="1"/>
      <c r="AJ5" s="1"/>
      <c r="AK5" s="1"/>
      <c r="AL5" s="1"/>
      <c r="AM5" s="1"/>
      <c r="AN5" s="1"/>
      <c r="AO5" s="1"/>
      <c r="AP5" s="1"/>
      <c r="AQ5" s="1"/>
      <c r="AR5" s="1"/>
      <c r="AS5" s="1"/>
    </row>
    <row r="6" spans="2:45" x14ac:dyDescent="0.25">
      <c r="B6" t="s">
        <v>40</v>
      </c>
      <c r="C6">
        <v>4</v>
      </c>
      <c r="D6" s="1">
        <v>1</v>
      </c>
      <c r="E6" s="5">
        <v>5</v>
      </c>
      <c r="F6" s="5"/>
      <c r="G6" s="1" cm="1">
        <f t="array" ref="G6">INDEX(InGame1,C6)*INDEX(PrBeat,C6,E6)</f>
        <v>0.48444519430750599</v>
      </c>
      <c r="H6" s="5">
        <v>1</v>
      </c>
      <c r="I6" s="5">
        <v>2</v>
      </c>
      <c r="J6" s="5">
        <v>3</v>
      </c>
      <c r="K6" s="1" cm="1">
        <f t="array" ref="K6">INDEX(InGame2,C6)*(INDEX(InGame2,H6)*INDEX(PrBeat,C6,H6)+INDEX(InGame2,I6)*INDEX(PrBeat,C6,I6)+INDEX(InGame2,J6)*INDEX(PrBeat,C6,J6))</f>
        <v>0.1134904999223289</v>
      </c>
      <c r="L6" s="5">
        <v>6</v>
      </c>
      <c r="M6" s="5">
        <v>7</v>
      </c>
      <c r="N6" s="5">
        <v>8</v>
      </c>
      <c r="O6" s="5">
        <v>9</v>
      </c>
      <c r="Q6" s="1" cm="1">
        <f t="array" ref="Q6">INDEX($K$3:$K$19,C6)*(INDEX($K$3:$K$19,L6)*INDEX(PrBeat,C6,L6)+INDEX($K$3:$K$19,M6)*INDEX(PrBeat,C6,M6)+INDEX($K$3:$K$19,N6)*INDEX(PrBeat,C6,N6)+INDEX($K$3:$K$19,O6)*INDEX(PrBeat,C6,O6))</f>
        <v>6.3089903976831077E-2</v>
      </c>
      <c r="R6" s="5">
        <v>10</v>
      </c>
      <c r="S6" s="5">
        <v>11</v>
      </c>
      <c r="T6" s="5">
        <v>12</v>
      </c>
      <c r="U6" s="5">
        <v>13</v>
      </c>
      <c r="V6" s="5">
        <v>14</v>
      </c>
      <c r="W6" s="5">
        <v>15</v>
      </c>
      <c r="X6" s="5">
        <v>16</v>
      </c>
      <c r="Y6" s="5">
        <v>17</v>
      </c>
      <c r="Z6" s="5"/>
      <c r="AA6" s="1" cm="1">
        <f t="array" ref="AA6">INDEX(InGame4,C6)*(INDEX(InGame4,R6)*INDEX(PrBeat,C6,R6)+INDEX(InGame4,S6)*INDEX(PrBeat,C6,S6)+INDEX(InGame4,T6)*INDEX(PrBeat,C6,T6)+INDEX(InGame4,U6)*INDEX(PrBeat,C6,U6)+INDEX(InGame4,V6)*INDEX(PrBeat,C6,V6)+INDEX(InGame4,W6)*INDEX(PrBeat,C6,W6)+INDEX(InGame4,X6)*INDEX(PrBeat,C6,X6)+INDEX(InGame4,Y6)*INDEX(PrBeat,C6,Y6))</f>
        <v>2.5890251701555626E-2</v>
      </c>
      <c r="AC6" s="1"/>
      <c r="AD6" s="1"/>
      <c r="AE6" s="1"/>
      <c r="AF6" s="1"/>
      <c r="AG6" s="1"/>
      <c r="AH6" s="1"/>
      <c r="AI6" s="1"/>
      <c r="AJ6" s="1"/>
      <c r="AK6" s="1"/>
      <c r="AL6" s="1"/>
      <c r="AM6" s="1"/>
      <c r="AN6" s="1"/>
      <c r="AO6" s="1"/>
      <c r="AP6" s="1"/>
      <c r="AQ6" s="1"/>
      <c r="AR6" s="1"/>
      <c r="AS6" s="1"/>
    </row>
    <row r="7" spans="2:45" x14ac:dyDescent="0.25">
      <c r="B7" t="s">
        <v>41</v>
      </c>
      <c r="C7">
        <v>5</v>
      </c>
      <c r="D7" s="1">
        <v>1</v>
      </c>
      <c r="E7" s="5">
        <v>4</v>
      </c>
      <c r="F7" s="5"/>
      <c r="G7" s="1" cm="1">
        <f t="array" ref="G7">INDEX(InGame1,C7)*INDEX(PrBeat,C7,E7)</f>
        <v>0.51555480569249401</v>
      </c>
      <c r="H7" s="5">
        <v>1</v>
      </c>
      <c r="I7" s="5">
        <v>2</v>
      </c>
      <c r="J7" s="5">
        <v>3</v>
      </c>
      <c r="K7" s="1" cm="1">
        <f t="array" ref="K7">INDEX(InGame2,C7)*(INDEX(InGame2,H7)*INDEX(PrBeat,C7,H7)+INDEX(InGame2,I7)*INDEX(PrBeat,C7,I7)+INDEX(InGame2,J7)*INDEX(PrBeat,C7,J7))</f>
        <v>0.12690387799948019</v>
      </c>
      <c r="L7" s="5">
        <v>6</v>
      </c>
      <c r="M7" s="5">
        <v>7</v>
      </c>
      <c r="N7" s="5">
        <v>8</v>
      </c>
      <c r="O7" s="5">
        <v>9</v>
      </c>
      <c r="Q7" s="1" cm="1">
        <f t="array" ref="Q7">INDEX($K$3:$K$19,C7)*(INDEX($K$3:$K$19,L7)*INDEX(PrBeat,C7,L7)+INDEX($K$3:$K$19,M7)*INDEX(PrBeat,C7,M7)+INDEX($K$3:$K$19,N7)*INDEX(PrBeat,C7,N7)+INDEX($K$3:$K$19,O7)*INDEX(PrBeat,C7,O7))</f>
        <v>7.245565475440309E-2</v>
      </c>
      <c r="R7" s="5">
        <v>10</v>
      </c>
      <c r="S7" s="5">
        <v>11</v>
      </c>
      <c r="T7" s="5">
        <v>12</v>
      </c>
      <c r="U7" s="5">
        <v>13</v>
      </c>
      <c r="V7" s="5">
        <v>14</v>
      </c>
      <c r="W7" s="5">
        <v>15</v>
      </c>
      <c r="X7" s="5">
        <v>16</v>
      </c>
      <c r="Y7" s="5">
        <v>17</v>
      </c>
      <c r="Z7" s="5"/>
      <c r="AA7" s="1" cm="1">
        <f t="array" ref="AA7">INDEX(InGame4,C7)*(INDEX(InGame4,R7)*INDEX(PrBeat,C7,R7)+INDEX(InGame4,S7)*INDEX(PrBeat,C7,S7)+INDEX(InGame4,T7)*INDEX(PrBeat,C7,T7)+INDEX(InGame4,U7)*INDEX(PrBeat,C7,U7)+INDEX(InGame4,V7)*INDEX(PrBeat,C7,V7)+INDEX(InGame4,W7)*INDEX(PrBeat,C7,W7)+INDEX(InGame4,X7)*INDEX(PrBeat,C7,X7)+INDEX(InGame4,Y7)*INDEX(PrBeat,C7,Y7))</f>
        <v>3.0805983907484093E-2</v>
      </c>
      <c r="AC7" s="1"/>
      <c r="AD7" s="1"/>
      <c r="AE7" s="1"/>
      <c r="AF7" s="1"/>
      <c r="AG7" s="1"/>
      <c r="AH7" s="1"/>
      <c r="AI7" s="1"/>
      <c r="AJ7" s="1"/>
      <c r="AK7" s="1"/>
      <c r="AL7" s="1"/>
      <c r="AM7" s="1"/>
      <c r="AN7" s="1"/>
      <c r="AO7" s="1"/>
      <c r="AP7" s="1"/>
      <c r="AQ7" s="1"/>
      <c r="AR7" s="1"/>
      <c r="AS7" s="1"/>
    </row>
    <row r="8" spans="2:45" x14ac:dyDescent="0.25">
      <c r="B8" t="s">
        <v>42</v>
      </c>
      <c r="C8">
        <v>6</v>
      </c>
      <c r="D8" s="1">
        <v>1</v>
      </c>
      <c r="E8" s="5">
        <v>7</v>
      </c>
      <c r="F8" s="5"/>
      <c r="G8" s="1" cm="1">
        <f t="array" ref="G8">INDEX(InGame1,C8)*INDEX(PrBeat,C8,E8)</f>
        <v>0.67364477971208003</v>
      </c>
      <c r="H8" s="5">
        <v>8</v>
      </c>
      <c r="I8" s="5">
        <v>9</v>
      </c>
      <c r="K8" s="1" cm="1">
        <f t="array" ref="K8">INDEX(InGame2,C8)*(INDEX(InGame2,H8)*INDEX(PrBeat,C8,H8)+INDEX(InGame2,I8)*INDEX(PrBeat,C8,I8))</f>
        <v>0.38079618695993328</v>
      </c>
      <c r="L8" s="5">
        <v>1</v>
      </c>
      <c r="M8" s="5">
        <v>2</v>
      </c>
      <c r="N8" s="5">
        <v>3</v>
      </c>
      <c r="O8" s="5">
        <v>4</v>
      </c>
      <c r="P8">
        <v>5</v>
      </c>
      <c r="Q8" s="1" cm="1">
        <f t="array" ref="Q8">INDEX($K$3:$K$19,C8)*(INDEX($K$3:$K$19,L8)*INDEX(PrBeat,C8,L8)+INDEX($K$3:$K$19,M8)*INDEX(PrBeat,C8,M8)+INDEX($K$3:$K$19,N8)*INDEX(PrBeat,C8,N8)+INDEX($K$3:$K$19,O8)*INDEX(PrBeat,C8,O8)+INDEX($K$3:$K$19,P8)*INDEX(PrBeat,C8,P8))</f>
        <v>0.10761560565398015</v>
      </c>
      <c r="R8" s="5">
        <v>10</v>
      </c>
      <c r="S8" s="5">
        <v>11</v>
      </c>
      <c r="T8" s="5">
        <v>12</v>
      </c>
      <c r="U8" s="5">
        <v>13</v>
      </c>
      <c r="V8" s="5">
        <v>14</v>
      </c>
      <c r="W8" s="5">
        <v>15</v>
      </c>
      <c r="X8" s="5">
        <v>16</v>
      </c>
      <c r="Y8" s="5">
        <v>17</v>
      </c>
      <c r="Z8" s="5"/>
      <c r="AA8" s="1" cm="1">
        <f t="array" ref="AA8">INDEX(InGame4,C8)*(INDEX(InGame4,R8)*INDEX(PrBeat,C8,R8)+INDEX(InGame4,S8)*INDEX(PrBeat,C8,S8)+INDEX(InGame4,T8)*INDEX(PrBeat,C8,T8)+INDEX(InGame4,U8)*INDEX(PrBeat,C8,U8)+INDEX(InGame4,V8)*INDEX(PrBeat,C8,V8)+INDEX(InGame4,W8)*INDEX(PrBeat,C8,W8)+INDEX(InGame4,X8)*INDEX(PrBeat,C8,X8)+INDEX(InGame4,Y8)*INDEX(PrBeat,C8,Y8))</f>
        <v>4.3027358203419817E-2</v>
      </c>
      <c r="AC8" s="1"/>
      <c r="AD8" s="1"/>
      <c r="AE8" s="1"/>
      <c r="AF8" s="1"/>
      <c r="AG8" s="1"/>
      <c r="AH8" s="1"/>
      <c r="AI8" s="1"/>
      <c r="AJ8" s="1"/>
      <c r="AK8" s="1"/>
      <c r="AL8" s="1"/>
      <c r="AM8" s="1"/>
      <c r="AN8" s="1"/>
      <c r="AO8" s="1"/>
      <c r="AP8" s="1"/>
      <c r="AQ8" s="1"/>
      <c r="AR8" s="1"/>
      <c r="AS8" s="1"/>
    </row>
    <row r="9" spans="2:45" x14ac:dyDescent="0.25">
      <c r="B9" t="s">
        <v>43</v>
      </c>
      <c r="C9">
        <v>7</v>
      </c>
      <c r="D9" s="1">
        <v>1</v>
      </c>
      <c r="E9" s="5">
        <v>6</v>
      </c>
      <c r="F9" s="5"/>
      <c r="G9" s="1" cm="1">
        <f t="array" ref="G9">INDEX(InGame1,C9)*INDEX(PrBeat,C9,E9)</f>
        <v>0.32635522028791997</v>
      </c>
      <c r="H9" s="5">
        <v>8</v>
      </c>
      <c r="I9" s="5">
        <v>9</v>
      </c>
      <c r="K9" s="1" cm="1">
        <f t="array" ref="K9">INDEX(InGame2,C9)*(INDEX(InGame2,H9)*INDEX(PrBeat,C9,H9)+INDEX(InGame2,I9)*INDEX(PrBeat,C9,I9))</f>
        <v>0.12825998476832196</v>
      </c>
      <c r="L9" s="5">
        <v>1</v>
      </c>
      <c r="M9" s="5">
        <v>2</v>
      </c>
      <c r="N9" s="5">
        <v>3</v>
      </c>
      <c r="O9" s="5">
        <v>4</v>
      </c>
      <c r="P9">
        <v>5</v>
      </c>
      <c r="Q9" s="1" cm="1">
        <f t="array" ref="Q9">INDEX($K$3:$K$19,C9)*(INDEX($K$3:$K$19,L9)*INDEX(PrBeat,C9,L9)+INDEX($K$3:$K$19,M9)*INDEX(PrBeat,C9,M9)+INDEX($K$3:$K$19,N9)*INDEX(PrBeat,C9,N9)+INDEX($K$3:$K$19,O9)*INDEX(PrBeat,C9,O9)+INDEX($K$3:$K$19,P9)*INDEX(PrBeat,C9,P9))</f>
        <v>2.0340983351469062E-2</v>
      </c>
      <c r="R9" s="5">
        <v>10</v>
      </c>
      <c r="S9" s="5">
        <v>11</v>
      </c>
      <c r="T9" s="5">
        <v>12</v>
      </c>
      <c r="U9" s="5">
        <v>13</v>
      </c>
      <c r="V9" s="5">
        <v>14</v>
      </c>
      <c r="W9" s="5">
        <v>15</v>
      </c>
      <c r="X9" s="5">
        <v>16</v>
      </c>
      <c r="Y9" s="5">
        <v>17</v>
      </c>
      <c r="Z9" s="5"/>
      <c r="AA9" s="1" cm="1">
        <f t="array" ref="AA9">INDEX(InGame4,C9)*(INDEX(InGame4,R9)*INDEX(PrBeat,C9,R9)+INDEX(InGame4,S9)*INDEX(PrBeat,C9,S9)+INDEX(InGame4,T9)*INDEX(PrBeat,C9,T9)+INDEX(InGame4,U9)*INDEX(PrBeat,C9,U9)+INDEX(InGame4,V9)*INDEX(PrBeat,C9,V9)+INDEX(InGame4,W9)*INDEX(PrBeat,C9,W9)+INDEX(InGame4,X9)*INDEX(PrBeat,C9,X9)+INDEX(InGame4,Y9)*INDEX(PrBeat,C9,Y9))</f>
        <v>4.9826352335181866E-3</v>
      </c>
      <c r="AC9" s="1"/>
      <c r="AD9" s="1"/>
      <c r="AE9" s="1"/>
      <c r="AF9" s="1"/>
      <c r="AG9" s="1"/>
      <c r="AH9" s="1"/>
      <c r="AI9" s="1"/>
      <c r="AJ9" s="1"/>
      <c r="AK9" s="1"/>
      <c r="AL9" s="1"/>
      <c r="AM9" s="1"/>
      <c r="AN9" s="1"/>
      <c r="AO9" s="1"/>
      <c r="AP9" s="1"/>
      <c r="AQ9" s="1"/>
      <c r="AR9" s="1"/>
      <c r="AS9" s="1"/>
    </row>
    <row r="10" spans="2:45" x14ac:dyDescent="0.25">
      <c r="B10" t="s">
        <v>44</v>
      </c>
      <c r="C10">
        <v>8</v>
      </c>
      <c r="D10" s="1">
        <v>1</v>
      </c>
      <c r="E10" s="5">
        <v>9</v>
      </c>
      <c r="F10" s="5"/>
      <c r="G10" s="1" cm="1">
        <f t="array" ref="G10">INDEX(InGame1,C10)*INDEX(PrBeat,C10,E10)</f>
        <v>0.71226028115097284</v>
      </c>
      <c r="H10" s="5">
        <v>6</v>
      </c>
      <c r="I10" s="5">
        <v>7</v>
      </c>
      <c r="K10" s="1" cm="1">
        <f t="array" ref="K10">INDEX(InGame2,C10)*(INDEX(InGame2,H10)*INDEX(PrBeat,C10,H10)+INDEX(InGame2,I10)*INDEX(PrBeat,C10,I10))</f>
        <v>0.39346418909121822</v>
      </c>
      <c r="L10" s="5">
        <v>1</v>
      </c>
      <c r="M10" s="5">
        <v>2</v>
      </c>
      <c r="N10" s="5">
        <v>3</v>
      </c>
      <c r="O10" s="5">
        <v>4</v>
      </c>
      <c r="P10">
        <v>5</v>
      </c>
      <c r="Q10" s="1" cm="1">
        <f t="array" ref="Q10">INDEX($K$3:$K$19,C10)*(INDEX($K$3:$K$19,L10)*INDEX(PrBeat,C10,L10)+INDEX($K$3:$K$19,M10)*INDEX(PrBeat,C10,M10)+INDEX($K$3:$K$19,N10)*INDEX(PrBeat,C10,N10)+INDEX($K$3:$K$19,O10)*INDEX(PrBeat,C10,O10)+INDEX($K$3:$K$19,P10)*INDEX(PrBeat,C10,P10))</f>
        <v>0.10981369347942653</v>
      </c>
      <c r="R10" s="5">
        <v>10</v>
      </c>
      <c r="S10" s="5">
        <v>11</v>
      </c>
      <c r="T10" s="5">
        <v>12</v>
      </c>
      <c r="U10" s="5">
        <v>13</v>
      </c>
      <c r="V10" s="5">
        <v>14</v>
      </c>
      <c r="W10" s="5">
        <v>15</v>
      </c>
      <c r="X10" s="5">
        <v>16</v>
      </c>
      <c r="Y10" s="5">
        <v>17</v>
      </c>
      <c r="Z10" s="5"/>
      <c r="AA10" s="1" cm="1">
        <f t="array" ref="AA10">INDEX(InGame4,C10)*(INDEX(InGame4,R10)*INDEX(PrBeat,C10,R10)+INDEX(InGame4,S10)*INDEX(PrBeat,C10,S10)+INDEX(InGame4,T10)*INDEX(PrBeat,C10,T10)+INDEX(InGame4,U10)*INDEX(PrBeat,C10,U10)+INDEX(InGame4,V10)*INDEX(PrBeat,C10,V10)+INDEX(InGame4,W10)*INDEX(PrBeat,C10,W10)+INDEX(InGame4,X10)*INDEX(PrBeat,C10,X10)+INDEX(InGame4,Y10)*INDEX(PrBeat,C10,Y10))</f>
        <v>4.3453420901104288E-2</v>
      </c>
      <c r="AC10" s="1"/>
      <c r="AD10" s="1"/>
      <c r="AE10" s="1"/>
      <c r="AF10" s="1"/>
      <c r="AG10" s="1"/>
      <c r="AH10" s="1"/>
      <c r="AI10" s="1"/>
      <c r="AJ10" s="1"/>
      <c r="AK10" s="1"/>
      <c r="AL10" s="1"/>
      <c r="AM10" s="1"/>
      <c r="AN10" s="1"/>
      <c r="AO10" s="1"/>
      <c r="AP10" s="1"/>
      <c r="AQ10" s="1"/>
      <c r="AR10" s="1"/>
      <c r="AS10" s="1"/>
    </row>
    <row r="11" spans="2:45" x14ac:dyDescent="0.25">
      <c r="B11" t="s">
        <v>45</v>
      </c>
      <c r="C11">
        <v>9</v>
      </c>
      <c r="D11" s="1">
        <v>1</v>
      </c>
      <c r="E11" s="5">
        <v>8</v>
      </c>
      <c r="F11" s="5"/>
      <c r="G11" s="1" cm="1">
        <f t="array" ref="G11">INDEX(InGame1,C11)*INDEX(PrBeat,C11,E11)</f>
        <v>0.28773971884902716</v>
      </c>
      <c r="H11" s="5">
        <v>6</v>
      </c>
      <c r="I11" s="5">
        <v>7</v>
      </c>
      <c r="K11" s="1" cm="1">
        <f t="array" ref="K11">INDEX(InGame2,C11)*(INDEX(InGame2,H11)*INDEX(PrBeat,C11,H11)+INDEX(InGame2,I11)*INDEX(PrBeat,C11,I11))</f>
        <v>9.7479639180526476E-2</v>
      </c>
      <c r="L11" s="5">
        <v>1</v>
      </c>
      <c r="M11" s="5">
        <v>2</v>
      </c>
      <c r="N11" s="5">
        <v>3</v>
      </c>
      <c r="O11" s="5">
        <v>4</v>
      </c>
      <c r="P11">
        <v>5</v>
      </c>
      <c r="Q11" s="1" cm="1">
        <f t="array" ref="Q11">INDEX($K$3:$K$19,C11)*(INDEX($K$3:$K$19,L11)*INDEX(PrBeat,C11,L11)+INDEX($K$3:$K$19,M11)*INDEX(PrBeat,C11,M11)+INDEX($K$3:$K$19,N11)*INDEX(PrBeat,C11,N11)+INDEX($K$3:$K$19,O11)*INDEX(PrBeat,C11,O11)+INDEX($K$3:$K$19,P11)*INDEX(PrBeat,C11,P11))</f>
        <v>1.2925040804410554E-2</v>
      </c>
      <c r="R11" s="5">
        <v>10</v>
      </c>
      <c r="S11" s="5">
        <v>11</v>
      </c>
      <c r="T11" s="5">
        <v>12</v>
      </c>
      <c r="U11" s="5">
        <v>13</v>
      </c>
      <c r="V11" s="5">
        <v>14</v>
      </c>
      <c r="W11" s="5">
        <v>15</v>
      </c>
      <c r="X11" s="5">
        <v>16</v>
      </c>
      <c r="Y11" s="5">
        <v>17</v>
      </c>
      <c r="Z11" s="5"/>
      <c r="AA11" s="1" cm="1">
        <f t="array" ref="AA11">INDEX(InGame4,C11)*(INDEX(InGame4,R11)*INDEX(PrBeat,C11,R11)+INDEX(InGame4,S11)*INDEX(PrBeat,C11,S11)+INDEX(InGame4,T11)*INDEX(PrBeat,C11,T11)+INDEX(InGame4,U11)*INDEX(PrBeat,C11,U11)+INDEX(InGame4,V11)*INDEX(PrBeat,C11,V11)+INDEX(InGame4,W11)*INDEX(PrBeat,C11,W11)+INDEX(InGame4,X11)*INDEX(PrBeat,C11,X11)+INDEX(InGame4,Y11)*INDEX(PrBeat,C11,Y11))</f>
        <v>2.7097255531232461E-3</v>
      </c>
      <c r="AC11" s="1"/>
      <c r="AD11" s="1"/>
      <c r="AE11" s="1"/>
      <c r="AF11" s="1"/>
      <c r="AG11" s="1"/>
      <c r="AH11" s="1"/>
      <c r="AI11" s="1"/>
      <c r="AJ11" s="1"/>
      <c r="AK11" s="1"/>
      <c r="AL11" s="1"/>
      <c r="AM11" s="1"/>
      <c r="AN11" s="1"/>
      <c r="AO11" s="1"/>
      <c r="AP11" s="1"/>
      <c r="AQ11" s="1"/>
      <c r="AR11" s="1"/>
      <c r="AS11" s="1"/>
    </row>
    <row r="12" spans="2:45" x14ac:dyDescent="0.25">
      <c r="B12" t="s">
        <v>46</v>
      </c>
      <c r="C12">
        <v>10</v>
      </c>
      <c r="D12" s="1">
        <v>1</v>
      </c>
      <c r="E12" s="5">
        <v>11</v>
      </c>
      <c r="F12" s="5"/>
      <c r="G12" s="1" cm="1">
        <f t="array" ref="G12">INDEX(InGame1,C12)*INDEX(PrBeat,C12,E12)</f>
        <v>0.66930685828554881</v>
      </c>
      <c r="H12" s="5">
        <v>12</v>
      </c>
      <c r="I12" s="5">
        <v>13</v>
      </c>
      <c r="K12" s="1" cm="1">
        <f t="array" ref="K12">INDEX(InGame2,C12)*(INDEX(InGame2,H12)*INDEX(PrBeat,C12,H12)+INDEX(InGame2,I12)*INDEX(PrBeat,C12,I12))</f>
        <v>0.3746582035157508</v>
      </c>
      <c r="L12" s="5">
        <v>14</v>
      </c>
      <c r="M12" s="5">
        <v>15</v>
      </c>
      <c r="N12" s="5">
        <v>16</v>
      </c>
      <c r="O12" s="5">
        <v>17</v>
      </c>
      <c r="Q12" s="1" cm="1">
        <f t="array" ref="Q12">INDEX($K$3:$K$19,C12)*(INDEX($K$3:$K$19,L12)*INDEX(PrBeat,C12,L12)+INDEX($K$3:$K$19,M12)*INDEX(PrBeat,C12,M12)+INDEX($K$3:$K$19,N12)*INDEX(PrBeat,C12,N12)+INDEX($K$3:$K$19,O12)*INDEX(PrBeat,C12,O12))</f>
        <v>0.18624439931974973</v>
      </c>
      <c r="R12" s="5">
        <v>1</v>
      </c>
      <c r="S12" s="5">
        <v>2</v>
      </c>
      <c r="T12" s="5">
        <v>3</v>
      </c>
      <c r="U12" s="5">
        <v>4</v>
      </c>
      <c r="V12" s="5">
        <v>5</v>
      </c>
      <c r="W12" s="5">
        <v>6</v>
      </c>
      <c r="X12" s="5">
        <v>7</v>
      </c>
      <c r="Y12" s="5">
        <v>8</v>
      </c>
      <c r="Z12" s="5">
        <v>9</v>
      </c>
      <c r="AA12" s="1" cm="1">
        <f t="array" ref="AA12">INDEX(InGame4,C12)*(INDEX(InGame4,R12)*INDEX(PrBeat,C12,R12)+INDEX(InGame4,S12)*INDEX(PrBeat,C12,S12)+INDEX(InGame4,T12)*INDEX(PrBeat,C12,T12)+INDEX(InGame4,U12)*INDEX(PrBeat,C12,U12)+INDEX(InGame4,V12)*INDEX(PrBeat,C12,V12)+INDEX(InGame4,W12)*INDEX(PrBeat,C12,W12)+INDEX(InGame4,X12)*INDEX(PrBeat,C12,X12)+INDEX(InGame4,Y12)*INDEX(PrBeat,C12,Y12)+INDEX(InGame4,Z12)*INDEX(PrBeat,C12,Z12))</f>
        <v>7.7660591282778843E-2</v>
      </c>
      <c r="AC12" s="1"/>
      <c r="AD12" s="1"/>
      <c r="AE12" s="1"/>
      <c r="AF12" s="1"/>
      <c r="AG12" s="1"/>
      <c r="AH12" s="1"/>
      <c r="AI12" s="1"/>
      <c r="AJ12" s="1"/>
      <c r="AK12" s="1"/>
      <c r="AL12" s="1"/>
      <c r="AM12" s="1"/>
      <c r="AN12" s="1"/>
      <c r="AO12" s="1"/>
      <c r="AP12" s="1"/>
      <c r="AQ12" s="1"/>
      <c r="AR12" s="1"/>
      <c r="AS12" s="1"/>
    </row>
    <row r="13" spans="2:45" x14ac:dyDescent="0.25">
      <c r="B13" t="s">
        <v>47</v>
      </c>
      <c r="C13">
        <v>11</v>
      </c>
      <c r="D13" s="1">
        <v>1</v>
      </c>
      <c r="E13" s="5">
        <v>10</v>
      </c>
      <c r="F13" s="5"/>
      <c r="G13" s="1" cm="1">
        <f t="array" ref="G13">INDEX(InGame1,C13)*INDEX(PrBeat,C13,E13)</f>
        <v>0.33069314171445119</v>
      </c>
      <c r="H13" s="5">
        <v>12</v>
      </c>
      <c r="I13" s="5">
        <v>13</v>
      </c>
      <c r="K13" s="1" cm="1">
        <f t="array" ref="K13">INDEX(InGame2,C13)*(INDEX(InGame2,H13)*INDEX(PrBeat,C13,H13)+INDEX(InGame2,I13)*INDEX(PrBeat,C13,I13))</f>
        <v>0.1312672576293982</v>
      </c>
      <c r="L13" s="5">
        <v>14</v>
      </c>
      <c r="M13" s="5">
        <v>15</v>
      </c>
      <c r="N13" s="5">
        <v>16</v>
      </c>
      <c r="O13" s="5">
        <v>17</v>
      </c>
      <c r="Q13" s="1" cm="1">
        <f t="array" ref="Q13">INDEX($K$3:$K$19,C13)*(INDEX($K$3:$K$19,L13)*INDEX(PrBeat,C13,L13)+INDEX($K$3:$K$19,M13)*INDEX(PrBeat,C13,M13)+INDEX($K$3:$K$19,N13)*INDEX(PrBeat,C13,N13)+INDEX($K$3:$K$19,O13)*INDEX(PrBeat,C13,O13))</f>
        <v>4.4226017010885472E-2</v>
      </c>
      <c r="R13" s="5">
        <v>1</v>
      </c>
      <c r="S13" s="5">
        <v>2</v>
      </c>
      <c r="T13" s="5">
        <v>3</v>
      </c>
      <c r="U13" s="5">
        <v>4</v>
      </c>
      <c r="V13" s="5">
        <v>5</v>
      </c>
      <c r="W13" s="5">
        <v>6</v>
      </c>
      <c r="X13" s="5">
        <v>7</v>
      </c>
      <c r="Y13" s="5">
        <v>8</v>
      </c>
      <c r="Z13" s="5">
        <v>9</v>
      </c>
      <c r="AA13" s="1" cm="1">
        <f t="array" ref="AA13">INDEX(InGame4,C13)*(INDEX(InGame4,R13)*INDEX(PrBeat,C13,R13)+INDEX(InGame4,S13)*INDEX(PrBeat,C13,S13)+INDEX(InGame4,T13)*INDEX(PrBeat,C13,T13)+INDEX(InGame4,U13)*INDEX(PrBeat,C13,U13)+INDEX(InGame4,V13)*INDEX(PrBeat,C13,V13)+INDEX(InGame4,W13)*INDEX(PrBeat,C13,W13)+INDEX(InGame4,X13)*INDEX(PrBeat,C13,X13)+INDEX(InGame4,Y13)*INDEX(PrBeat,C13,Y13)+INDEX(InGame4,Z13)*INDEX(PrBeat,C13,Z13))</f>
        <v>1.1943642983975251E-2</v>
      </c>
      <c r="AC13" s="1"/>
      <c r="AD13" s="1"/>
      <c r="AE13" s="1"/>
      <c r="AF13" s="1"/>
      <c r="AG13" s="1"/>
      <c r="AH13" s="1"/>
      <c r="AI13" s="1"/>
      <c r="AJ13" s="1"/>
      <c r="AK13" s="1"/>
      <c r="AL13" s="1"/>
      <c r="AM13" s="1"/>
      <c r="AN13" s="1"/>
      <c r="AO13" s="1"/>
      <c r="AP13" s="1"/>
      <c r="AQ13" s="1"/>
      <c r="AR13" s="1"/>
      <c r="AS13" s="1"/>
    </row>
    <row r="14" spans="2:45" x14ac:dyDescent="0.25">
      <c r="B14" t="s">
        <v>48</v>
      </c>
      <c r="C14">
        <v>12</v>
      </c>
      <c r="D14" s="1">
        <v>1</v>
      </c>
      <c r="E14" s="5">
        <v>13</v>
      </c>
      <c r="F14" s="5"/>
      <c r="G14" s="1" cm="1">
        <f t="array" ref="G14">INDEX(InGame1,C14)*INDEX(PrBeat,C14,E14)</f>
        <v>0.86324168175910354</v>
      </c>
      <c r="H14" s="5">
        <v>10</v>
      </c>
      <c r="I14" s="5">
        <v>11</v>
      </c>
      <c r="J14" s="5"/>
      <c r="K14" s="1" cm="1">
        <f t="array" ref="K14">INDEX(InGame2,C14)*(INDEX(InGame2,H14)*INDEX(PrBeat,C14,H14)+INDEX(InGame2,I14)*INDEX(PrBeat,C14,I14))</f>
        <v>0.47091995199456921</v>
      </c>
      <c r="L14" s="5">
        <v>14</v>
      </c>
      <c r="M14" s="5">
        <v>15</v>
      </c>
      <c r="N14" s="5">
        <v>16</v>
      </c>
      <c r="O14" s="5">
        <v>17</v>
      </c>
      <c r="Q14" s="1" cm="1">
        <f t="array" ref="Q14">INDEX($K$3:$K$19,C14)*(INDEX($K$3:$K$19,L14)*INDEX(PrBeat,C14,L14)+INDEX($K$3:$K$19,M14)*INDEX(PrBeat,C14,M14)+INDEX($K$3:$K$19,N14)*INDEX(PrBeat,C14,N14)+INDEX($K$3:$K$19,O14)*INDEX(PrBeat,C14,O14))</f>
        <v>0.22929354103214727</v>
      </c>
      <c r="R14" s="5">
        <v>1</v>
      </c>
      <c r="S14" s="5">
        <v>2</v>
      </c>
      <c r="T14" s="5">
        <v>3</v>
      </c>
      <c r="U14" s="5">
        <v>4</v>
      </c>
      <c r="V14" s="5">
        <v>5</v>
      </c>
      <c r="W14" s="5">
        <v>6</v>
      </c>
      <c r="X14" s="5">
        <v>7</v>
      </c>
      <c r="Y14" s="5">
        <v>8</v>
      </c>
      <c r="Z14" s="5">
        <v>9</v>
      </c>
      <c r="AA14" s="1" cm="1">
        <f t="array" ref="AA14">INDEX(InGame4,C14)*(INDEX(InGame4,R14)*INDEX(PrBeat,C14,R14)+INDEX(InGame4,S14)*INDEX(PrBeat,C14,S14)+INDEX(InGame4,T14)*INDEX(PrBeat,C14,T14)+INDEX(InGame4,U14)*INDEX(PrBeat,C14,U14)+INDEX(InGame4,V14)*INDEX(PrBeat,C14,V14)+INDEX(InGame4,W14)*INDEX(PrBeat,C14,W14)+INDEX(InGame4,X14)*INDEX(PrBeat,C14,X14)+INDEX(InGame4,Y14)*INDEX(PrBeat,C14,Y14)+INDEX(InGame4,Z14)*INDEX(PrBeat,C14,Z14))</f>
        <v>9.3389209162305142E-2</v>
      </c>
      <c r="AC14" s="1"/>
      <c r="AD14" s="1"/>
      <c r="AE14" s="1"/>
      <c r="AF14" s="1"/>
      <c r="AG14" s="1"/>
      <c r="AH14" s="1"/>
      <c r="AI14" s="1"/>
      <c r="AJ14" s="1"/>
      <c r="AK14" s="1"/>
      <c r="AL14" s="1"/>
      <c r="AM14" s="1"/>
      <c r="AN14" s="1"/>
      <c r="AO14" s="1"/>
      <c r="AP14" s="1"/>
      <c r="AQ14" s="1"/>
      <c r="AR14" s="1"/>
      <c r="AS14" s="1"/>
    </row>
    <row r="15" spans="2:45" x14ac:dyDescent="0.25">
      <c r="B15" t="s">
        <v>49</v>
      </c>
      <c r="C15">
        <v>13</v>
      </c>
      <c r="D15" s="1">
        <v>1</v>
      </c>
      <c r="E15" s="5">
        <v>12</v>
      </c>
      <c r="F15" s="5"/>
      <c r="G15" s="1" cm="1">
        <f t="array" ref="G15">INDEX(InGame1,C15)*INDEX(PrBeat,C15,E15)</f>
        <v>0.13675831824089646</v>
      </c>
      <c r="H15" s="5">
        <v>10</v>
      </c>
      <c r="I15" s="5">
        <v>11</v>
      </c>
      <c r="J15" s="5"/>
      <c r="K15" s="1" cm="1">
        <f t="array" ref="K15">INDEX(InGame2,C15)*(INDEX(InGame2,H15)*INDEX(PrBeat,C15,H15)+INDEX(InGame2,I15)*INDEX(PrBeat,C15,I15))</f>
        <v>2.3154586860281795E-2</v>
      </c>
      <c r="L15" s="5">
        <v>14</v>
      </c>
      <c r="M15" s="5">
        <v>15</v>
      </c>
      <c r="N15" s="5">
        <v>16</v>
      </c>
      <c r="O15" s="5">
        <v>17</v>
      </c>
      <c r="Q15" s="1" cm="1">
        <f t="array" ref="Q15">INDEX($K$3:$K$19,C15)*(INDEX($K$3:$K$19,L15)*INDEX(PrBeat,C15,L15)+INDEX($K$3:$K$19,M15)*INDEX(PrBeat,C15,M15)+INDEX($K$3:$K$19,N15)*INDEX(PrBeat,C15,N15)+INDEX($K$3:$K$19,O15)*INDEX(PrBeat,C15,O15))</f>
        <v>3.3382390412029428E-3</v>
      </c>
      <c r="R15" s="5">
        <v>1</v>
      </c>
      <c r="S15" s="5">
        <v>2</v>
      </c>
      <c r="T15" s="5">
        <v>3</v>
      </c>
      <c r="U15" s="5">
        <v>4</v>
      </c>
      <c r="V15" s="5">
        <v>5</v>
      </c>
      <c r="W15" s="5">
        <v>6</v>
      </c>
      <c r="X15" s="5">
        <v>7</v>
      </c>
      <c r="Y15" s="5">
        <v>8</v>
      </c>
      <c r="Z15" s="5">
        <v>9</v>
      </c>
      <c r="AA15" s="1" cm="1">
        <f t="array" ref="AA15">INDEX(InGame4,C15)*(INDEX(InGame4,R15)*INDEX(PrBeat,C15,R15)+INDEX(InGame4,S15)*INDEX(PrBeat,C15,S15)+INDEX(InGame4,T15)*INDEX(PrBeat,C15,T15)+INDEX(InGame4,U15)*INDEX(PrBeat,C15,U15)+INDEX(InGame4,V15)*INDEX(PrBeat,C15,V15)+INDEX(InGame4,W15)*INDEX(PrBeat,C15,W15)+INDEX(InGame4,X15)*INDEX(PrBeat,C15,X15)+INDEX(InGame4,Y15)*INDEX(PrBeat,C15,Y15)+INDEX(InGame4,Z15)*INDEX(PrBeat,C15,Z15))</f>
        <v>3.5921141317506346E-4</v>
      </c>
      <c r="AC15" s="1"/>
      <c r="AD15" s="1"/>
      <c r="AE15" s="1"/>
      <c r="AF15" s="1"/>
      <c r="AG15" s="1"/>
      <c r="AH15" s="1"/>
      <c r="AI15" s="1"/>
      <c r="AJ15" s="1"/>
      <c r="AK15" s="1"/>
      <c r="AL15" s="1"/>
      <c r="AM15" s="1"/>
      <c r="AN15" s="1"/>
      <c r="AO15" s="1"/>
      <c r="AP15" s="1"/>
      <c r="AQ15" s="1"/>
      <c r="AR15" s="1"/>
      <c r="AS15" s="1"/>
    </row>
    <row r="16" spans="2:45" x14ac:dyDescent="0.25">
      <c r="B16" t="s">
        <v>50</v>
      </c>
      <c r="C16">
        <v>14</v>
      </c>
      <c r="D16" s="1">
        <v>1</v>
      </c>
      <c r="E16" s="5">
        <v>15</v>
      </c>
      <c r="F16" s="5"/>
      <c r="G16" s="1" cm="1">
        <f t="array" ref="G16">INDEX(InGame1,C16)*INDEX(PrBeat,C16,E16)</f>
        <v>0.43093273111529096</v>
      </c>
      <c r="H16" s="5">
        <v>16</v>
      </c>
      <c r="I16" s="5">
        <v>17</v>
      </c>
      <c r="K16" s="1" cm="1">
        <f t="array" ref="K16">INDEX(InGame2,C16)*(INDEX(InGame2,H16)*INDEX(PrBeat,C16,H16)+INDEX(InGame2,I16)*INDEX(PrBeat,C16,I16))</f>
        <v>0.11685108806832231</v>
      </c>
      <c r="L16" s="5">
        <v>10</v>
      </c>
      <c r="M16" s="5">
        <v>11</v>
      </c>
      <c r="N16" s="5">
        <v>12</v>
      </c>
      <c r="O16" s="5">
        <v>13</v>
      </c>
      <c r="Q16" s="1" cm="1">
        <f t="array" ref="Q16">INDEX($K$3:$K$19,C16)*(INDEX($K$3:$K$19,L16)*INDEX(PrBeat,C16,L16)+INDEX($K$3:$K$19,M16)*INDEX(PrBeat,C16,M16)+INDEX($K$3:$K$19,N16)*INDEX(PrBeat,C16,N16)+INDEX($K$3:$K$19,O16)*INDEX(PrBeat,C16,O16))</f>
        <v>3.9240017248775981E-2</v>
      </c>
      <c r="R16" s="5">
        <v>1</v>
      </c>
      <c r="S16" s="5">
        <v>2</v>
      </c>
      <c r="T16" s="5">
        <v>3</v>
      </c>
      <c r="U16" s="5">
        <v>4</v>
      </c>
      <c r="V16" s="5">
        <v>5</v>
      </c>
      <c r="W16" s="5">
        <v>6</v>
      </c>
      <c r="X16" s="5">
        <v>7</v>
      </c>
      <c r="Y16" s="5">
        <v>8</v>
      </c>
      <c r="Z16" s="5">
        <v>9</v>
      </c>
      <c r="AA16" s="1" cm="1">
        <f t="array" ref="AA16">INDEX(InGame4,C16)*(INDEX(InGame4,R16)*INDEX(PrBeat,C16,R16)+INDEX(InGame4,S16)*INDEX(PrBeat,C16,S16)+INDEX(InGame4,T16)*INDEX(PrBeat,C16,T16)+INDEX(InGame4,U16)*INDEX(PrBeat,C16,U16)+INDEX(InGame4,V16)*INDEX(PrBeat,C16,V16)+INDEX(InGame4,W16)*INDEX(PrBeat,C16,W16)+INDEX(InGame4,X16)*INDEX(PrBeat,C16,X16)+INDEX(InGame4,Y16)*INDEX(PrBeat,C16,Y16)+INDEX(InGame4,Z16)*INDEX(PrBeat,C16,Z16))</f>
        <v>9.5869547928489202E-3</v>
      </c>
      <c r="AC16" s="1"/>
      <c r="AD16" s="1"/>
      <c r="AE16" s="1"/>
      <c r="AF16" s="1"/>
      <c r="AG16" s="1"/>
      <c r="AH16" s="1"/>
      <c r="AI16" s="1"/>
      <c r="AJ16" s="1"/>
      <c r="AK16" s="1"/>
      <c r="AL16" s="1"/>
      <c r="AM16" s="1"/>
      <c r="AN16" s="1"/>
      <c r="AO16" s="1"/>
      <c r="AP16" s="1"/>
      <c r="AQ16" s="1"/>
      <c r="AR16" s="1"/>
      <c r="AS16" s="1"/>
    </row>
    <row r="17" spans="2:45" x14ac:dyDescent="0.25">
      <c r="B17" t="s">
        <v>51</v>
      </c>
      <c r="C17">
        <v>15</v>
      </c>
      <c r="D17" s="1">
        <v>1</v>
      </c>
      <c r="E17" s="5">
        <v>14</v>
      </c>
      <c r="F17" s="5"/>
      <c r="G17" s="1" cm="1">
        <f t="array" ref="G17">INDEX(InGame1,C17)*INDEX(PrBeat,C17,E17)</f>
        <v>0.56906726888470904</v>
      </c>
      <c r="H17" s="5">
        <v>16</v>
      </c>
      <c r="I17" s="5">
        <v>17</v>
      </c>
      <c r="K17" s="1" cm="1">
        <f t="array" ref="K17">INDEX(InGame2,C17)*(INDEX(InGame2,H17)*INDEX(PrBeat,C17,H17)+INDEX(InGame2,I17)*INDEX(PrBeat,C17,I17))</f>
        <v>0.18597374941536765</v>
      </c>
      <c r="L17" s="5">
        <v>10</v>
      </c>
      <c r="M17" s="5">
        <v>11</v>
      </c>
      <c r="N17" s="5">
        <v>12</v>
      </c>
      <c r="O17" s="5">
        <v>13</v>
      </c>
      <c r="Q17" s="1" cm="1">
        <f t="array" ref="Q17">INDEX($K$3:$K$19,C17)*(INDEX($K$3:$K$19,L17)*INDEX(PrBeat,C17,L17)+INDEX($K$3:$K$19,M17)*INDEX(PrBeat,C17,M17)+INDEX($K$3:$K$19,N17)*INDEX(PrBeat,C17,N17)+INDEX($K$3:$K$19,O17)*INDEX(PrBeat,C17,O17))</f>
        <v>7.4352057232050267E-2</v>
      </c>
      <c r="R17" s="5">
        <v>1</v>
      </c>
      <c r="S17" s="5">
        <v>2</v>
      </c>
      <c r="T17" s="5">
        <v>3</v>
      </c>
      <c r="U17" s="5">
        <v>4</v>
      </c>
      <c r="V17" s="5">
        <v>5</v>
      </c>
      <c r="W17" s="5">
        <v>6</v>
      </c>
      <c r="X17" s="5">
        <v>7</v>
      </c>
      <c r="Y17" s="5">
        <v>8</v>
      </c>
      <c r="Z17" s="5">
        <v>9</v>
      </c>
      <c r="AA17" s="1" cm="1">
        <f t="array" ref="AA17">INDEX(InGame4,C17)*(INDEX(InGame4,R17)*INDEX(PrBeat,C17,R17)+INDEX(InGame4,S17)*INDEX(PrBeat,C17,S17)+INDEX(InGame4,T17)*INDEX(PrBeat,C17,T17)+INDEX(InGame4,U17)*INDEX(PrBeat,C17,U17)+INDEX(InGame4,V17)*INDEX(PrBeat,C17,V17)+INDEX(InGame4,W17)*INDEX(PrBeat,C17,W17)+INDEX(InGame4,X17)*INDEX(PrBeat,C17,X17)+INDEX(InGame4,Y17)*INDEX(PrBeat,C17,Y17)+INDEX(InGame4,Z17)*INDEX(PrBeat,C17,Z17))</f>
        <v>2.2090938881443277E-2</v>
      </c>
      <c r="AC17" s="1"/>
      <c r="AD17" s="1"/>
      <c r="AE17" s="1"/>
      <c r="AF17" s="1"/>
      <c r="AG17" s="1"/>
      <c r="AH17" s="1"/>
      <c r="AI17" s="1"/>
      <c r="AJ17" s="1"/>
      <c r="AK17" s="1"/>
      <c r="AL17" s="1"/>
      <c r="AM17" s="1"/>
      <c r="AN17" s="1"/>
      <c r="AO17" s="1"/>
      <c r="AP17" s="1"/>
      <c r="AQ17" s="1"/>
      <c r="AR17" s="1"/>
      <c r="AS17" s="1"/>
    </row>
    <row r="18" spans="2:45" x14ac:dyDescent="0.25">
      <c r="B18" t="s">
        <v>52</v>
      </c>
      <c r="C18">
        <v>16</v>
      </c>
      <c r="D18" s="1">
        <v>1</v>
      </c>
      <c r="E18" s="5">
        <v>17</v>
      </c>
      <c r="F18" s="5"/>
      <c r="G18" s="1" cm="1">
        <f t="array" ref="G18">INDEX(InGame1,C18)*INDEX(PrBeat,C18,E18)</f>
        <v>0.91229122148551389</v>
      </c>
      <c r="H18" s="5">
        <v>14</v>
      </c>
      <c r="I18" s="5">
        <v>15</v>
      </c>
      <c r="K18" s="1" cm="1">
        <f t="array" ref="K18">INDEX(InGame2,C18)*(INDEX(InGame2,H18)*INDEX(PrBeat,C18,H18)+INDEX(InGame2,I18)*INDEX(PrBeat,C18,I18))</f>
        <v>0.67604633585758933</v>
      </c>
      <c r="L18" s="5">
        <v>10</v>
      </c>
      <c r="M18" s="5">
        <v>11</v>
      </c>
      <c r="N18" s="5">
        <v>12</v>
      </c>
      <c r="O18" s="5">
        <v>13</v>
      </c>
      <c r="Q18" s="1" cm="1">
        <f t="array" ref="Q18">INDEX($K$3:$K$19,C18)*(INDEX($K$3:$K$19,L18)*INDEX(PrBeat,C18,L18)+INDEX($K$3:$K$19,M18)*INDEX(PrBeat,C18,M18)+INDEX($K$3:$K$19,N18)*INDEX(PrBeat,C18,N18)+INDEX($K$3:$K$19,O18)*INDEX(PrBeat,C18,O18))</f>
        <v>0.42002797172042111</v>
      </c>
      <c r="R18" s="5">
        <v>1</v>
      </c>
      <c r="S18" s="5">
        <v>2</v>
      </c>
      <c r="T18" s="5">
        <v>3</v>
      </c>
      <c r="U18" s="5">
        <v>4</v>
      </c>
      <c r="V18" s="5">
        <v>5</v>
      </c>
      <c r="W18" s="5">
        <v>6</v>
      </c>
      <c r="X18" s="5">
        <v>7</v>
      </c>
      <c r="Y18" s="5">
        <v>8</v>
      </c>
      <c r="Z18" s="5">
        <v>9</v>
      </c>
      <c r="AA18" s="1" cm="1">
        <f t="array" ref="AA18">INDEX(InGame4,C18)*(INDEX(InGame4,R18)*INDEX(PrBeat,C18,R18)+INDEX(InGame4,S18)*INDEX(PrBeat,C18,S18)+INDEX(InGame4,T18)*INDEX(PrBeat,C18,T18)+INDEX(InGame4,U18)*INDEX(PrBeat,C18,U18)+INDEX(InGame4,V18)*INDEX(PrBeat,C18,V18)+INDEX(InGame4,W18)*INDEX(PrBeat,C18,W18)+INDEX(InGame4,X18)*INDEX(PrBeat,C18,X18)+INDEX(InGame4,Y18)*INDEX(PrBeat,C18,Y18)+INDEX(InGame4,Z18)*INDEX(PrBeat,C18,Z18))</f>
        <v>0.20940296134479389</v>
      </c>
      <c r="AC18" s="1"/>
      <c r="AD18" s="1"/>
      <c r="AE18" s="1"/>
      <c r="AF18" s="1"/>
      <c r="AG18" s="1"/>
      <c r="AH18" s="1"/>
      <c r="AI18" s="1"/>
      <c r="AJ18" s="1"/>
      <c r="AK18" s="1"/>
      <c r="AL18" s="1"/>
      <c r="AM18" s="1"/>
      <c r="AN18" s="1"/>
      <c r="AO18" s="1"/>
      <c r="AP18" s="1"/>
      <c r="AQ18" s="1"/>
      <c r="AR18" s="1"/>
      <c r="AS18" s="1"/>
    </row>
    <row r="19" spans="2:45" x14ac:dyDescent="0.25">
      <c r="B19" t="s">
        <v>53</v>
      </c>
      <c r="C19">
        <v>17</v>
      </c>
      <c r="D19" s="1">
        <v>1</v>
      </c>
      <c r="E19" s="5">
        <v>16</v>
      </c>
      <c r="F19" s="5"/>
      <c r="G19" s="1" cm="1">
        <f t="array" ref="G19">INDEX(InGame1,C19)*INDEX(PrBeat,C19,E19)</f>
        <v>8.7708778514486108E-2</v>
      </c>
      <c r="H19" s="5">
        <v>14</v>
      </c>
      <c r="I19" s="5">
        <v>15</v>
      </c>
      <c r="K19" s="1" cm="1">
        <f t="array" ref="K19">INDEX(InGame2,C19)*(INDEX(InGame2,H19)*INDEX(PrBeat,C19,H19)+INDEX(InGame2,I19)*INDEX(PrBeat,C19,I19))</f>
        <v>2.1128826658720731E-2</v>
      </c>
      <c r="L19" s="5">
        <v>10</v>
      </c>
      <c r="M19" s="5">
        <v>11</v>
      </c>
      <c r="N19" s="5">
        <v>12</v>
      </c>
      <c r="O19" s="5">
        <v>13</v>
      </c>
      <c r="Q19" s="1" cm="1">
        <f t="array" ref="Q19">INDEX($K$3:$K$19,C19)*(INDEX($K$3:$K$19,L19)*INDEX(PrBeat,C19,L19)+INDEX($K$3:$K$19,M19)*INDEX(PrBeat,C19,M19)+INDEX($K$3:$K$19,N19)*INDEX(PrBeat,C19,N19)+INDEX($K$3:$K$19,O19)*INDEX(PrBeat,C19,O19))</f>
        <v>3.2777573947672294E-3</v>
      </c>
      <c r="R19" s="5">
        <v>1</v>
      </c>
      <c r="S19" s="5">
        <v>2</v>
      </c>
      <c r="T19" s="5">
        <v>3</v>
      </c>
      <c r="U19" s="5">
        <v>4</v>
      </c>
      <c r="V19" s="5">
        <v>5</v>
      </c>
      <c r="W19" s="5">
        <v>6</v>
      </c>
      <c r="X19" s="5">
        <v>7</v>
      </c>
      <c r="Y19" s="5">
        <v>8</v>
      </c>
      <c r="Z19" s="5">
        <v>9</v>
      </c>
      <c r="AA19" s="1" cm="1">
        <f t="array" ref="AA19">INDEX(InGame4,C19)*(INDEX(InGame4,R19)*INDEX(PrBeat,C19,R19)+INDEX(InGame4,S19)*INDEX(PrBeat,C19,S19)+INDEX(InGame4,T19)*INDEX(PrBeat,C19,T19)+INDEX(InGame4,U19)*INDEX(PrBeat,C19,U19)+INDEX(InGame4,V19)*INDEX(PrBeat,C19,V19)+INDEX(InGame4,W19)*INDEX(PrBeat,C19,W19)+INDEX(InGame4,X19)*INDEX(PrBeat,C19,X19)+INDEX(InGame4,Y19)*INDEX(PrBeat,C19,Y19)+INDEX(InGame4,Z19)*INDEX(PrBeat,C19,Z19))</f>
        <v>3.4718325329862869E-4</v>
      </c>
    </row>
  </sheetData>
  <phoneticPr fontId="1" type="noConversion"/>
  <conditionalFormatting sqref="G3:G19 AA3:AA19 Q3:Q19 K3:K19">
    <cfRule type="expression" dxfId="6" priority="7">
      <formula>RANK(G3,G$3:G$19)&lt;=4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0CEB-5A95-4AFB-9D96-E3E17EEABFF8}">
  <sheetPr codeName="Sheet3"/>
  <dimension ref="B1:AT19"/>
  <sheetViews>
    <sheetView workbookViewId="0"/>
  </sheetViews>
  <sheetFormatPr defaultRowHeight="15" x14ac:dyDescent="0.25"/>
  <cols>
    <col min="2" max="2" width="18" bestFit="1" customWidth="1"/>
    <col min="3" max="3" width="9.85546875" customWidth="1"/>
    <col min="4" max="4" width="12.5703125" customWidth="1"/>
    <col min="5" max="6" width="9.140625" style="1" hidden="1" customWidth="1"/>
    <col min="7" max="7" width="12.85546875" style="1" customWidth="1"/>
    <col min="8" max="10" width="9.140625" style="1" hidden="1" customWidth="1"/>
    <col min="11" max="11" width="13.42578125" style="1" customWidth="1"/>
    <col min="12" max="15" width="9.140625" style="1" hidden="1" customWidth="1"/>
    <col min="16" max="16" width="9.140625" hidden="1" customWidth="1"/>
    <col min="17" max="17" width="12.5703125" customWidth="1"/>
    <col min="18" max="26" width="9.140625" hidden="1" customWidth="1"/>
    <col min="27" max="27" width="11.5703125" bestFit="1" customWidth="1"/>
  </cols>
  <sheetData>
    <row r="1" spans="2:46" s="3" customFormat="1" x14ac:dyDescent="0.25">
      <c r="AC1"/>
      <c r="AD1"/>
      <c r="AE1"/>
      <c r="AF1"/>
      <c r="AG1"/>
      <c r="AH1"/>
      <c r="AI1"/>
      <c r="AJ1"/>
      <c r="AK1"/>
      <c r="AL1"/>
      <c r="AM1"/>
      <c r="AN1"/>
      <c r="AO1"/>
      <c r="AP1"/>
      <c r="AQ1"/>
      <c r="AR1"/>
      <c r="AS1"/>
      <c r="AT1" s="5"/>
    </row>
    <row r="2" spans="2:46" x14ac:dyDescent="0.25">
      <c r="B2" s="6" t="s">
        <v>147</v>
      </c>
      <c r="C2" s="3" t="s">
        <v>148</v>
      </c>
      <c r="D2" s="3" t="s">
        <v>143</v>
      </c>
      <c r="E2" s="3" t="s">
        <v>32</v>
      </c>
      <c r="F2" s="3" t="s">
        <v>33</v>
      </c>
      <c r="G2" s="3" t="s">
        <v>144</v>
      </c>
      <c r="H2" s="4" t="s">
        <v>17</v>
      </c>
      <c r="I2" s="4" t="s">
        <v>18</v>
      </c>
      <c r="J2" s="3" t="s">
        <v>34</v>
      </c>
      <c r="K2" s="4" t="s">
        <v>145</v>
      </c>
      <c r="L2" s="4" t="s">
        <v>19</v>
      </c>
      <c r="M2" s="4" t="s">
        <v>20</v>
      </c>
      <c r="N2" s="4" t="s">
        <v>21</v>
      </c>
      <c r="O2" s="4" t="s">
        <v>22</v>
      </c>
      <c r="P2" s="3" t="s">
        <v>35</v>
      </c>
      <c r="Q2" s="4" t="s">
        <v>146</v>
      </c>
      <c r="R2" s="4" t="s">
        <v>23</v>
      </c>
      <c r="S2" s="4" t="s">
        <v>24</v>
      </c>
      <c r="T2" s="4" t="s">
        <v>25</v>
      </c>
      <c r="U2" s="4" t="s">
        <v>26</v>
      </c>
      <c r="V2" s="4" t="s">
        <v>27</v>
      </c>
      <c r="W2" s="4" t="s">
        <v>28</v>
      </c>
      <c r="X2" s="4" t="s">
        <v>29</v>
      </c>
      <c r="Y2" s="4" t="s">
        <v>30</v>
      </c>
      <c r="Z2" s="4" t="s">
        <v>36</v>
      </c>
      <c r="AA2" s="3" t="s">
        <v>149</v>
      </c>
      <c r="AD2" s="1"/>
      <c r="AE2" s="1"/>
      <c r="AF2" s="1"/>
      <c r="AG2" s="1"/>
      <c r="AH2" s="1"/>
      <c r="AI2" s="1"/>
      <c r="AJ2" s="1"/>
      <c r="AK2" s="1"/>
      <c r="AL2" s="1"/>
      <c r="AM2" s="1"/>
      <c r="AN2" s="1"/>
      <c r="AO2" s="1"/>
      <c r="AP2" s="1"/>
      <c r="AQ2" s="1"/>
      <c r="AR2" s="1"/>
      <c r="AS2" s="1"/>
      <c r="AT2" s="1"/>
    </row>
    <row r="3" spans="2:46" x14ac:dyDescent="0.25">
      <c r="B3" t="s">
        <v>54</v>
      </c>
      <c r="C3">
        <v>18</v>
      </c>
      <c r="D3" s="1">
        <v>1</v>
      </c>
      <c r="E3" s="5">
        <v>19</v>
      </c>
      <c r="F3" s="5">
        <v>20</v>
      </c>
      <c r="G3" s="1" cm="1">
        <f t="array" ref="G3">INDEX(InGame1,C3-17)*(INDEX(InGame1,E3-17)*INDEX(PrBeat,C3,E3)+INDEX(InGame1,F3-17)*INDEX(PrBeat,C3,F3))</f>
        <v>0.99277101741072249</v>
      </c>
      <c r="H3" s="5">
        <v>21</v>
      </c>
      <c r="I3" s="5">
        <v>22</v>
      </c>
      <c r="K3" s="1" cm="1">
        <f t="array" ref="K3">INDEX(InGame2,C3-17)*(INDEX(InGame2,H3-17)*INDEX(PrBeat,C3,H3)+INDEX(InGame2,I3-17)*INDEX(PrBeat,C3,I3))</f>
        <v>0.63975192080364052</v>
      </c>
      <c r="L3" s="5">
        <v>23</v>
      </c>
      <c r="M3" s="5">
        <v>24</v>
      </c>
      <c r="N3" s="5">
        <v>25</v>
      </c>
      <c r="O3" s="5">
        <v>26</v>
      </c>
      <c r="Q3" s="1" cm="1">
        <f t="array" ref="Q3">INDEX(InGame3,C3-17)*(INDEX(InGame3,L3-17)*INDEX(PrBeat,C3,L3)+INDEX(InGame3,M3-17)*INDEX(PrBeat,C3,M3)+INDEX(InGame3,N3-17)*INDEX(PrBeat,C3,N3)+INDEX(InGame3,O3-17)*INDEX(PrBeat,C3,O3))</f>
        <v>0.3523854703091277</v>
      </c>
      <c r="R3" s="5">
        <v>27</v>
      </c>
      <c r="S3" s="5">
        <v>28</v>
      </c>
      <c r="T3" s="5">
        <v>29</v>
      </c>
      <c r="U3" s="5">
        <v>30</v>
      </c>
      <c r="V3" s="5">
        <v>31</v>
      </c>
      <c r="W3" s="5">
        <v>32</v>
      </c>
      <c r="X3" s="5">
        <v>33</v>
      </c>
      <c r="Y3" s="5">
        <v>34</v>
      </c>
      <c r="Z3" s="5"/>
      <c r="AA3" s="1" cm="1">
        <f t="array" ref="AA3">INDEX(InGame4,C3-17)*(INDEX(InGame4,R3-17)*INDEX(PrBeat,C3,R3)+INDEX(InGame4,S3-17)*INDEX(PrBeat,C3,S3)+INDEX(InGame4,T3-17)*INDEX(PrBeat,C3,T3)+INDEX(InGame4,U3-17)*INDEX(PrBeat,C3,U3)+INDEX(InGame4,V3-17)*INDEX(PrBeat,C3,V3)+INDEX(InGame4,W3-17)*INDEX(PrBeat,C3,W3)+INDEX(InGame4,X3-17)*INDEX(PrBeat,C3,X3)+INDEX(InGame4,Y3-17)*INDEX(PrBeat,C3,Y3))</f>
        <v>0.2223808002396008</v>
      </c>
      <c r="AD3" s="1"/>
      <c r="AE3" s="1"/>
      <c r="AF3" s="1"/>
      <c r="AG3" s="1"/>
      <c r="AH3" s="1"/>
      <c r="AI3" s="1"/>
      <c r="AJ3" s="1"/>
      <c r="AK3" s="1"/>
      <c r="AL3" s="1"/>
      <c r="AM3" s="1"/>
      <c r="AN3" s="1"/>
      <c r="AO3" s="1"/>
      <c r="AP3" s="1"/>
      <c r="AQ3" s="1"/>
      <c r="AR3" s="1"/>
      <c r="AS3" s="1"/>
      <c r="AT3" s="1"/>
    </row>
    <row r="4" spans="2:46" x14ac:dyDescent="0.25">
      <c r="B4" t="s">
        <v>55</v>
      </c>
      <c r="C4">
        <v>19</v>
      </c>
      <c r="D4" s="1" cm="1">
        <f t="array" ref="D4">INDEX(PrBeat,C4,C5)</f>
        <v>0.55606502882857445</v>
      </c>
      <c r="E4" s="5">
        <v>18</v>
      </c>
      <c r="F4" s="5"/>
      <c r="G4" s="1" cm="1">
        <f t="array" ref="G4">INDEX(InGame1,C4-17)*INDEX(PrBeat,C4,E4)</f>
        <v>4.6971653650719975E-3</v>
      </c>
      <c r="H4" s="5">
        <v>21</v>
      </c>
      <c r="I4" s="5">
        <v>22</v>
      </c>
      <c r="K4" s="1" cm="1">
        <f t="array" ref="K4">INDEX(InGame2,C4-17)*(INDEX(InGame2,H4-17)*INDEX(PrBeat,C4,H4)+INDEX(InGame2,I4-17)*INDEX(PrBeat,C4,I4))</f>
        <v>1.081486987629536E-4</v>
      </c>
      <c r="L4" s="5">
        <v>23</v>
      </c>
      <c r="M4" s="5">
        <v>24</v>
      </c>
      <c r="N4" s="5">
        <v>25</v>
      </c>
      <c r="O4" s="5">
        <v>26</v>
      </c>
      <c r="Q4" s="1" cm="1">
        <f t="array" ref="Q4">INDEX(InGame3,C4-17)*(INDEX(InGame3,L4-17)*INDEX(PrBeat,C4,L4)+INDEX(InGame3,M4-17)*INDEX(PrBeat,C4,M4)+INDEX(InGame3,N4-17)*INDEX(PrBeat,C4,N4)+INDEX(InGame3,O4-17)*INDEX(PrBeat,C4,O4))</f>
        <v>1.7374868148342024E-6</v>
      </c>
      <c r="R4" s="5">
        <v>27</v>
      </c>
      <c r="S4" s="5">
        <v>28</v>
      </c>
      <c r="T4" s="5">
        <v>29</v>
      </c>
      <c r="U4" s="5">
        <v>30</v>
      </c>
      <c r="V4" s="5">
        <v>31</v>
      </c>
      <c r="W4" s="5">
        <v>32</v>
      </c>
      <c r="X4" s="5">
        <v>33</v>
      </c>
      <c r="Y4" s="5">
        <v>34</v>
      </c>
      <c r="Z4" s="5"/>
      <c r="AA4" s="1" cm="1">
        <f t="array" ref="AA4">INDEX(InGame4,C4-17)*(INDEX(InGame4,R4-17)*INDEX(PrBeat,C4,R4)+INDEX(InGame4,S4-17)*INDEX(PrBeat,C4,S4)+INDEX(InGame4,T4-17)*INDEX(PrBeat,C4,T4)+INDEX(InGame4,U4-17)*INDEX(PrBeat,C4,U4)+INDEX(InGame4,V4-17)*INDEX(PrBeat,C4,V4)+INDEX(InGame4,W4-17)*INDEX(PrBeat,C4,W4)+INDEX(InGame4,X4-17)*INDEX(PrBeat,C4,X4)+INDEX(InGame4,Y4-17)*INDEX(PrBeat,C4,Y4))</f>
        <v>3.7635745575480228E-8</v>
      </c>
      <c r="AD4" s="1"/>
      <c r="AE4" s="1"/>
      <c r="AF4" s="1"/>
      <c r="AG4" s="1"/>
      <c r="AH4" s="1"/>
      <c r="AI4" s="1"/>
      <c r="AJ4" s="1"/>
      <c r="AK4" s="1"/>
      <c r="AL4" s="1"/>
      <c r="AM4" s="1"/>
      <c r="AN4" s="1"/>
      <c r="AO4" s="1"/>
      <c r="AP4" s="1"/>
      <c r="AQ4" s="1"/>
      <c r="AR4" s="1"/>
      <c r="AS4" s="1"/>
      <c r="AT4" s="1"/>
    </row>
    <row r="5" spans="2:46" x14ac:dyDescent="0.25">
      <c r="B5" t="s">
        <v>56</v>
      </c>
      <c r="C5">
        <v>20</v>
      </c>
      <c r="D5" s="1">
        <f>1-D4</f>
        <v>0.44393497117142555</v>
      </c>
      <c r="E5" s="5">
        <v>18</v>
      </c>
      <c r="F5" s="5"/>
      <c r="G5" s="1" cm="1">
        <f t="array" ref="G5">INDEX(InGame1,C5-17)*INDEX(PrBeat,C5,E5)</f>
        <v>2.5318172242054537E-3</v>
      </c>
      <c r="H5" s="5">
        <v>21</v>
      </c>
      <c r="I5" s="5">
        <v>22</v>
      </c>
      <c r="J5" s="5"/>
      <c r="K5" s="1" cm="1">
        <f t="array" ref="K5">INDEX(InGame2,C5-17)*(INDEX(InGame2,H5-17)*INDEX(PrBeat,C5,H5)+INDEX(InGame2,I5-17)*INDEX(PrBeat,C5,I5))</f>
        <v>4.1522865085075528E-5</v>
      </c>
      <c r="L5" s="5">
        <v>23</v>
      </c>
      <c r="M5" s="5">
        <v>24</v>
      </c>
      <c r="N5" s="5">
        <v>25</v>
      </c>
      <c r="O5" s="5">
        <v>26</v>
      </c>
      <c r="Q5" s="1" cm="1">
        <f t="array" ref="Q5">INDEX(InGame3,C5-17)*(INDEX(InGame3,L5-17)*INDEX(PrBeat,C5,L5)+INDEX(InGame3,M5-17)*INDEX(PrBeat,C5,M5)+INDEX(InGame3,N5-17)*INDEX(PrBeat,C5,N5)+INDEX(InGame3,O5-17)*INDEX(PrBeat,C5,O5))</f>
        <v>4.779646277893134E-7</v>
      </c>
      <c r="R5" s="5">
        <v>27</v>
      </c>
      <c r="S5" s="5">
        <v>28</v>
      </c>
      <c r="T5" s="5">
        <v>29</v>
      </c>
      <c r="U5" s="5">
        <v>30</v>
      </c>
      <c r="V5" s="5">
        <v>31</v>
      </c>
      <c r="W5" s="5">
        <v>32</v>
      </c>
      <c r="X5" s="5">
        <v>33</v>
      </c>
      <c r="Y5" s="5">
        <v>34</v>
      </c>
      <c r="Z5" s="5"/>
      <c r="AA5" s="1" cm="1">
        <f t="array" ref="AA5">INDEX(InGame4,C5-17)*(INDEX(InGame4,R5-17)*INDEX(PrBeat,C5,R5)+INDEX(InGame4,S5-17)*INDEX(PrBeat,C5,S5)+INDEX(InGame4,T5-17)*INDEX(PrBeat,C5,T5)+INDEX(InGame4,U5-17)*INDEX(PrBeat,C5,U5)+INDEX(InGame4,V5-17)*INDEX(PrBeat,C5,V5)+INDEX(InGame4,W5-17)*INDEX(PrBeat,C5,W5)+INDEX(InGame4,X5-17)*INDEX(PrBeat,C5,X5)+INDEX(InGame4,Y5-17)*INDEX(PrBeat,C5,Y5))</f>
        <v>7.3778766007542617E-9</v>
      </c>
      <c r="AD5" s="1"/>
      <c r="AE5" s="1"/>
      <c r="AF5" s="1"/>
      <c r="AG5" s="1"/>
      <c r="AH5" s="1"/>
      <c r="AI5" s="1"/>
      <c r="AJ5" s="1"/>
      <c r="AK5" s="1"/>
      <c r="AL5" s="1"/>
      <c r="AM5" s="1"/>
      <c r="AN5" s="1"/>
      <c r="AO5" s="1"/>
      <c r="AP5" s="1"/>
      <c r="AQ5" s="1"/>
      <c r="AR5" s="1"/>
      <c r="AS5" s="1"/>
      <c r="AT5" s="1"/>
    </row>
    <row r="6" spans="2:46" x14ac:dyDescent="0.25">
      <c r="B6" t="s">
        <v>57</v>
      </c>
      <c r="C6">
        <v>21</v>
      </c>
      <c r="D6" s="1">
        <v>1</v>
      </c>
      <c r="E6" s="5">
        <v>22</v>
      </c>
      <c r="F6" s="5"/>
      <c r="G6" s="1" cm="1">
        <f t="array" ref="G6">INDEX(InGame1,C6-17)*INDEX(PrBeat,C6,E6)</f>
        <v>0.61294383988301671</v>
      </c>
      <c r="H6" s="5">
        <v>18</v>
      </c>
      <c r="I6" s="5">
        <v>19</v>
      </c>
      <c r="J6" s="5">
        <v>20</v>
      </c>
      <c r="K6" s="1" cm="1">
        <f t="array" ref="K6">INDEX(InGame2,C6-17)*(INDEX(InGame2,H6-17)*INDEX(PrBeat,C6,H6)+INDEX(InGame2,I6-17)*INDEX(PrBeat,C6,I6)+INDEX(InGame2,J6-17)*INDEX(PrBeat,C6,J6))</f>
        <v>0.24550319909245436</v>
      </c>
      <c r="L6" s="5">
        <v>23</v>
      </c>
      <c r="M6" s="5">
        <v>24</v>
      </c>
      <c r="N6" s="5">
        <v>25</v>
      </c>
      <c r="O6" s="5">
        <v>26</v>
      </c>
      <c r="Q6" s="1" cm="1">
        <f t="array" ref="Q6">INDEX(InGame3,C6-17)*(INDEX(InGame3,L6-17)*INDEX(PrBeat,C6,L6)+INDEX(InGame3,M6-17)*INDEX(PrBeat,C6,M6)+INDEX(InGame3,N6-17)*INDEX(PrBeat,C6,N6)+INDEX(InGame3,O6-17)*INDEX(PrBeat,C6,O6))</f>
        <v>0.11033070394048199</v>
      </c>
      <c r="R6" s="5">
        <v>27</v>
      </c>
      <c r="S6" s="5">
        <v>28</v>
      </c>
      <c r="T6" s="5">
        <v>29</v>
      </c>
      <c r="U6" s="5">
        <v>30</v>
      </c>
      <c r="V6" s="5">
        <v>31</v>
      </c>
      <c r="W6" s="5">
        <v>32</v>
      </c>
      <c r="X6" s="5">
        <v>33</v>
      </c>
      <c r="Y6" s="5">
        <v>34</v>
      </c>
      <c r="Z6" s="5"/>
      <c r="AA6" s="1" cm="1">
        <f t="array" ref="AA6">INDEX(InGame4,C6-17)*(INDEX(InGame4,R6-17)*INDEX(PrBeat,C6,R6)+INDEX(InGame4,S6-17)*INDEX(PrBeat,C6,S6)+INDEX(InGame4,T6-17)*INDEX(PrBeat,C6,T6)+INDEX(InGame4,U6-17)*INDEX(PrBeat,C6,U6)+INDEX(InGame4,V6-17)*INDEX(PrBeat,C6,V6)+INDEX(InGame4,W6-17)*INDEX(PrBeat,C6,W6)+INDEX(InGame4,X6-17)*INDEX(PrBeat,C6,X6)+INDEX(InGame4,Y6-17)*INDEX(PrBeat,C6,Y6))</f>
        <v>5.8444829841189816E-2</v>
      </c>
      <c r="AD6" s="1"/>
      <c r="AE6" s="1"/>
      <c r="AF6" s="1"/>
      <c r="AG6" s="1"/>
      <c r="AH6" s="1"/>
      <c r="AI6" s="1"/>
      <c r="AJ6" s="1"/>
      <c r="AK6" s="1"/>
      <c r="AL6" s="1"/>
      <c r="AM6" s="1"/>
      <c r="AN6" s="1"/>
      <c r="AO6" s="1"/>
      <c r="AP6" s="1"/>
      <c r="AQ6" s="1"/>
      <c r="AR6" s="1"/>
      <c r="AS6" s="1"/>
      <c r="AT6" s="1"/>
    </row>
    <row r="7" spans="2:46" x14ac:dyDescent="0.25">
      <c r="B7" t="s">
        <v>58</v>
      </c>
      <c r="C7">
        <v>22</v>
      </c>
      <c r="D7" s="1">
        <v>1</v>
      </c>
      <c r="E7" s="5">
        <v>21</v>
      </c>
      <c r="F7" s="5"/>
      <c r="G7" s="1" cm="1">
        <f t="array" ref="G7">INDEX(InGame1,C7-17)*INDEX(PrBeat,C7,E7)</f>
        <v>0.38705616011698329</v>
      </c>
      <c r="H7" s="5">
        <v>18</v>
      </c>
      <c r="I7" s="5">
        <v>19</v>
      </c>
      <c r="J7" s="5">
        <v>20</v>
      </c>
      <c r="K7" s="1" cm="1">
        <f t="array" ref="K7">INDEX(InGame2,C7-17)*(INDEX(InGame2,H7-17)*INDEX(PrBeat,C7,H7)+INDEX(InGame2,I7-17)*INDEX(PrBeat,C7,I7)+INDEX(InGame2,J7-17)*INDEX(PrBeat,C7,J7))</f>
        <v>0.11459520854005711</v>
      </c>
      <c r="L7" s="5">
        <v>23</v>
      </c>
      <c r="M7" s="5">
        <v>24</v>
      </c>
      <c r="N7" s="5">
        <v>25</v>
      </c>
      <c r="O7" s="5">
        <v>26</v>
      </c>
      <c r="Q7" s="1" cm="1">
        <f t="array" ref="Q7">INDEX(InGame3,C7-17)*(INDEX(InGame3,L7-17)*INDEX(PrBeat,C7,L7)+INDEX(InGame3,M7-17)*INDEX(PrBeat,C7,M7)+INDEX(InGame3,N7-17)*INDEX(PrBeat,C7,N7)+INDEX(InGame3,O7-17)*INDEX(PrBeat,C7,O7))</f>
        <v>3.9309921926284658E-2</v>
      </c>
      <c r="R7" s="5">
        <v>27</v>
      </c>
      <c r="S7" s="5">
        <v>28</v>
      </c>
      <c r="T7" s="5">
        <v>29</v>
      </c>
      <c r="U7" s="5">
        <v>30</v>
      </c>
      <c r="V7" s="5">
        <v>31</v>
      </c>
      <c r="W7" s="5">
        <v>32</v>
      </c>
      <c r="X7" s="5">
        <v>33</v>
      </c>
      <c r="Y7" s="5">
        <v>34</v>
      </c>
      <c r="Z7" s="5"/>
      <c r="AA7" s="1" cm="1">
        <f t="array" ref="AA7">INDEX(InGame4,C7-17)*(INDEX(InGame4,R7-17)*INDEX(PrBeat,C7,R7)+INDEX(InGame4,S7-17)*INDEX(PrBeat,C7,S7)+INDEX(InGame4,T7-17)*INDEX(PrBeat,C7,T7)+INDEX(InGame4,U7-17)*INDEX(PrBeat,C7,U7)+INDEX(InGame4,V7-17)*INDEX(PrBeat,C7,V7)+INDEX(InGame4,W7-17)*INDEX(PrBeat,C7,W7)+INDEX(InGame4,X7-17)*INDEX(PrBeat,C7,X7)+INDEX(InGame4,Y7-17)*INDEX(PrBeat,C7,Y7))</f>
        <v>1.6398978411101366E-2</v>
      </c>
      <c r="AD7" s="1"/>
      <c r="AE7" s="1"/>
      <c r="AF7" s="1"/>
      <c r="AG7" s="1"/>
      <c r="AH7" s="1"/>
      <c r="AI7" s="1"/>
      <c r="AJ7" s="1"/>
      <c r="AK7" s="1"/>
      <c r="AL7" s="1"/>
      <c r="AM7" s="1"/>
      <c r="AN7" s="1"/>
      <c r="AO7" s="1"/>
      <c r="AP7" s="1"/>
      <c r="AQ7" s="1"/>
      <c r="AR7" s="1"/>
      <c r="AS7" s="1"/>
      <c r="AT7" s="1"/>
    </row>
    <row r="8" spans="2:46" x14ac:dyDescent="0.25">
      <c r="B8" t="s">
        <v>59</v>
      </c>
      <c r="C8">
        <v>23</v>
      </c>
      <c r="D8" s="1">
        <v>1</v>
      </c>
      <c r="E8" s="5">
        <v>24</v>
      </c>
      <c r="F8" s="5"/>
      <c r="G8" s="1" cm="1">
        <f t="array" ref="G8">INDEX(InGame1,C8-17)*INDEX(PrBeat,C8,E8)</f>
        <v>0.75332803951365834</v>
      </c>
      <c r="H8" s="5">
        <v>25</v>
      </c>
      <c r="I8" s="5">
        <v>26</v>
      </c>
      <c r="K8" s="1" cm="1">
        <f t="array" ref="K8">INDEX(InGame2,C8-17)*(INDEX(InGame2,H8-17)*INDEX(PrBeat,C8,H8)+INDEX(InGame2,I8-17)*INDEX(PrBeat,C8,I8))</f>
        <v>0.35567199836070723</v>
      </c>
      <c r="L8" s="5">
        <v>18</v>
      </c>
      <c r="M8" s="5">
        <v>19</v>
      </c>
      <c r="N8" s="5">
        <v>20</v>
      </c>
      <c r="O8" s="5">
        <v>21</v>
      </c>
      <c r="P8">
        <v>22</v>
      </c>
      <c r="Q8" s="1" cm="1">
        <f t="array" ref="Q8">INDEX(InGame3,C8-17)*(INDEX(InGame3,L8-17)*INDEX(PrBeat,C8,L8)+INDEX(InGame3,M8-17)*INDEX(PrBeat,C8,M8)+INDEX(InGame3,N8-17)*INDEX(PrBeat,C8,N8)+INDEX(InGame3,O8-17)*INDEX(PrBeat,C8,O8)+INDEX(InGame3,P8-17)*INDEX(PrBeat,C8,P8))</f>
        <v>0.17010142504336945</v>
      </c>
      <c r="R8" s="5">
        <v>27</v>
      </c>
      <c r="S8" s="5">
        <v>28</v>
      </c>
      <c r="T8" s="5">
        <v>29</v>
      </c>
      <c r="U8" s="5">
        <v>30</v>
      </c>
      <c r="V8" s="5">
        <v>31</v>
      </c>
      <c r="W8" s="5">
        <v>32</v>
      </c>
      <c r="X8" s="5">
        <v>33</v>
      </c>
      <c r="Y8" s="5">
        <v>34</v>
      </c>
      <c r="Z8" s="5"/>
      <c r="AA8" s="1" cm="1">
        <f t="array" ref="AA8">INDEX(InGame4,C8-17)*(INDEX(InGame4,R8-17)*INDEX(PrBeat,C8,R8)+INDEX(InGame4,S8-17)*INDEX(PrBeat,C8,S8)+INDEX(InGame4,T8-17)*INDEX(PrBeat,C8,T8)+INDEX(InGame4,U8-17)*INDEX(PrBeat,C8,U8)+INDEX(InGame4,V8-17)*INDEX(PrBeat,C8,V8)+INDEX(InGame4,W8-17)*INDEX(PrBeat,C8,W8)+INDEX(InGame4,X8-17)*INDEX(PrBeat,C8,X8)+INDEX(InGame4,Y8-17)*INDEX(PrBeat,C8,Y8))</f>
        <v>9.550545766184769E-2</v>
      </c>
      <c r="AD8" s="1"/>
      <c r="AE8" s="1"/>
      <c r="AF8" s="1"/>
      <c r="AG8" s="1"/>
      <c r="AH8" s="1"/>
      <c r="AI8" s="1"/>
      <c r="AJ8" s="1"/>
      <c r="AK8" s="1"/>
      <c r="AL8" s="1"/>
      <c r="AM8" s="1"/>
      <c r="AN8" s="1"/>
      <c r="AO8" s="1"/>
      <c r="AP8" s="1"/>
      <c r="AQ8" s="1"/>
      <c r="AR8" s="1"/>
      <c r="AS8" s="1"/>
      <c r="AT8" s="1"/>
    </row>
    <row r="9" spans="2:46" x14ac:dyDescent="0.25">
      <c r="B9" t="s">
        <v>60</v>
      </c>
      <c r="C9">
        <v>24</v>
      </c>
      <c r="D9" s="1">
        <v>1</v>
      </c>
      <c r="E9" s="5">
        <v>23</v>
      </c>
      <c r="F9" s="5"/>
      <c r="G9" s="1" cm="1">
        <f t="array" ref="G9">INDEX(InGame1,C9-17)*INDEX(PrBeat,C9,E9)</f>
        <v>0.24667196048634166</v>
      </c>
      <c r="H9" s="5">
        <v>25</v>
      </c>
      <c r="I9" s="5">
        <v>26</v>
      </c>
      <c r="K9" s="1" cm="1">
        <f t="array" ref="K9">INDEX(InGame2,C9-17)*(INDEX(InGame2,H9-17)*INDEX(PrBeat,C9,H9)+INDEX(InGame2,I9-17)*INDEX(PrBeat,C9,I9))</f>
        <v>5.9315438275285313E-2</v>
      </c>
      <c r="L9" s="5">
        <v>18</v>
      </c>
      <c r="M9" s="5">
        <v>19</v>
      </c>
      <c r="N9" s="5">
        <v>20</v>
      </c>
      <c r="O9" s="5">
        <v>21</v>
      </c>
      <c r="P9">
        <v>22</v>
      </c>
      <c r="Q9" s="1" cm="1">
        <f t="array" ref="Q9">INDEX(InGame3,C9-17)*(INDEX(InGame3,L9-17)*INDEX(PrBeat,C9,L9)+INDEX(InGame3,M9-17)*INDEX(PrBeat,C9,M9)+INDEX(InGame3,N9-17)*INDEX(PrBeat,C9,N9)+INDEX(InGame3,O9-17)*INDEX(PrBeat,C9,O9)+INDEX(InGame3,P9-17)*INDEX(PrBeat,C9,P9))</f>
        <v>1.385857524465498E-2</v>
      </c>
      <c r="R9" s="5">
        <v>27</v>
      </c>
      <c r="S9" s="5">
        <v>28</v>
      </c>
      <c r="T9" s="5">
        <v>29</v>
      </c>
      <c r="U9" s="5">
        <v>30</v>
      </c>
      <c r="V9" s="5">
        <v>31</v>
      </c>
      <c r="W9" s="5">
        <v>32</v>
      </c>
      <c r="X9" s="5">
        <v>33</v>
      </c>
      <c r="Y9" s="5">
        <v>34</v>
      </c>
      <c r="Z9" s="5"/>
      <c r="AA9" s="1" cm="1">
        <f t="array" ref="AA9">INDEX(InGame4,C9-17)*(INDEX(InGame4,R9-17)*INDEX(PrBeat,C9,R9)+INDEX(InGame4,S9-17)*INDEX(PrBeat,C9,S9)+INDEX(InGame4,T9-17)*INDEX(PrBeat,C9,T9)+INDEX(InGame4,U9-17)*INDEX(PrBeat,C9,U9)+INDEX(InGame4,V9-17)*INDEX(PrBeat,C9,V9)+INDEX(InGame4,W9-17)*INDEX(PrBeat,C9,W9)+INDEX(InGame4,X9-17)*INDEX(PrBeat,C9,X9)+INDEX(InGame4,Y9-17)*INDEX(PrBeat,C9,Y9))</f>
        <v>4.1677537840413481E-3</v>
      </c>
      <c r="AD9" s="1"/>
      <c r="AE9" s="1"/>
      <c r="AF9" s="1"/>
      <c r="AG9" s="1"/>
      <c r="AH9" s="1"/>
      <c r="AI9" s="1"/>
      <c r="AJ9" s="1"/>
      <c r="AK9" s="1"/>
      <c r="AL9" s="1"/>
      <c r="AM9" s="1"/>
      <c r="AN9" s="1"/>
      <c r="AO9" s="1"/>
      <c r="AP9" s="1"/>
      <c r="AQ9" s="1"/>
      <c r="AR9" s="1"/>
      <c r="AS9" s="1"/>
      <c r="AT9" s="1"/>
    </row>
    <row r="10" spans="2:46" x14ac:dyDescent="0.25">
      <c r="B10" t="s">
        <v>61</v>
      </c>
      <c r="C10">
        <v>25</v>
      </c>
      <c r="D10" s="1">
        <v>1</v>
      </c>
      <c r="E10" s="5">
        <v>26</v>
      </c>
      <c r="F10" s="5"/>
      <c r="G10" s="1" cm="1">
        <f t="array" ref="G10">INDEX(InGame1,C10-17)*INDEX(PrBeat,C10,E10)</f>
        <v>0.88218885023801386</v>
      </c>
      <c r="H10" s="5">
        <v>23</v>
      </c>
      <c r="I10" s="5">
        <v>24</v>
      </c>
      <c r="K10" s="1" cm="1">
        <f t="array" ref="K10">INDEX(InGame2,C10-17)*(INDEX(InGame2,H10-17)*INDEX(PrBeat,C10,H10)+INDEX(InGame2,I10-17)*INDEX(PrBeat,C10,I10))</f>
        <v>0.55973308955610468</v>
      </c>
      <c r="L10" s="5">
        <v>18</v>
      </c>
      <c r="M10" s="5">
        <v>19</v>
      </c>
      <c r="N10" s="5">
        <v>20</v>
      </c>
      <c r="O10" s="5">
        <v>21</v>
      </c>
      <c r="P10">
        <v>22</v>
      </c>
      <c r="Q10" s="1" cm="1">
        <f t="array" ref="Q10">INDEX(InGame3,C10-17)*(INDEX(InGame3,L10-17)*INDEX(PrBeat,C10,L10)+INDEX(InGame3,M10-17)*INDEX(PrBeat,C10,M10)+INDEX(InGame3,N10-17)*INDEX(PrBeat,C10,N10)+INDEX(InGame3,O10-17)*INDEX(PrBeat,C10,O10)+INDEX(InGame3,P10-17)*INDEX(PrBeat,C10,P10))</f>
        <v>0.31016867429681089</v>
      </c>
      <c r="R10" s="5">
        <v>27</v>
      </c>
      <c r="S10" s="5">
        <v>28</v>
      </c>
      <c r="T10" s="5">
        <v>29</v>
      </c>
      <c r="U10" s="5">
        <v>30</v>
      </c>
      <c r="V10" s="5">
        <v>31</v>
      </c>
      <c r="W10" s="5">
        <v>32</v>
      </c>
      <c r="X10" s="5">
        <v>33</v>
      </c>
      <c r="Y10" s="5">
        <v>34</v>
      </c>
      <c r="Z10" s="5"/>
      <c r="AA10" s="1" cm="1">
        <f t="array" ref="AA10">INDEX(InGame4,C10-17)*(INDEX(InGame4,R10-17)*INDEX(PrBeat,C10,R10)+INDEX(InGame4,S10-17)*INDEX(PrBeat,C10,S10)+INDEX(InGame4,T10-17)*INDEX(PrBeat,C10,T10)+INDEX(InGame4,U10-17)*INDEX(PrBeat,C10,U10)+INDEX(InGame4,V10-17)*INDEX(PrBeat,C10,V10)+INDEX(InGame4,W10-17)*INDEX(PrBeat,C10,W10)+INDEX(InGame4,X10-17)*INDEX(PrBeat,C10,X10)+INDEX(InGame4,Y10-17)*INDEX(PrBeat,C10,Y10))</f>
        <v>0.19712507539668025</v>
      </c>
      <c r="AD10" s="1"/>
      <c r="AE10" s="1"/>
      <c r="AF10" s="1"/>
      <c r="AG10" s="1"/>
      <c r="AH10" s="1"/>
      <c r="AI10" s="1"/>
      <c r="AJ10" s="1"/>
      <c r="AK10" s="1"/>
      <c r="AL10" s="1"/>
      <c r="AM10" s="1"/>
      <c r="AN10" s="1"/>
      <c r="AO10" s="1"/>
      <c r="AP10" s="1"/>
      <c r="AQ10" s="1"/>
      <c r="AR10" s="1"/>
      <c r="AS10" s="1"/>
      <c r="AT10" s="1"/>
    </row>
    <row r="11" spans="2:46" x14ac:dyDescent="0.25">
      <c r="B11" t="s">
        <v>62</v>
      </c>
      <c r="C11">
        <v>26</v>
      </c>
      <c r="D11" s="1">
        <v>1</v>
      </c>
      <c r="E11" s="5">
        <v>25</v>
      </c>
      <c r="F11" s="5"/>
      <c r="G11" s="1" cm="1">
        <f t="array" ref="G11">INDEX(InGame1,C11-17)*INDEX(PrBeat,C11,E11)</f>
        <v>0.11781114976198614</v>
      </c>
      <c r="H11" s="5">
        <v>23</v>
      </c>
      <c r="I11" s="5">
        <v>24</v>
      </c>
      <c r="K11" s="1" cm="1">
        <f t="array" ref="K11">INDEX(InGame2,C11-17)*(INDEX(InGame2,H11-17)*INDEX(PrBeat,C11,H11)+INDEX(InGame2,I11-17)*INDEX(PrBeat,C11,I11))</f>
        <v>2.5279473807902825E-2</v>
      </c>
      <c r="L11" s="5">
        <v>18</v>
      </c>
      <c r="M11" s="5">
        <v>19</v>
      </c>
      <c r="N11" s="5">
        <v>20</v>
      </c>
      <c r="O11" s="5">
        <v>21</v>
      </c>
      <c r="P11">
        <v>22</v>
      </c>
      <c r="Q11" s="1" cm="1">
        <f t="array" ref="Q11">INDEX(InGame3,C11-17)*(INDEX(InGame3,L11-17)*INDEX(PrBeat,C11,L11)+INDEX(InGame3,M11-17)*INDEX(PrBeat,C11,M11)+INDEX(InGame3,N11-17)*INDEX(PrBeat,C11,N11)+INDEX(InGame3,O11-17)*INDEX(PrBeat,C11,O11)+INDEX(InGame3,P11-17)*INDEX(PrBeat,C11,P11))</f>
        <v>3.8430137878276952E-3</v>
      </c>
      <c r="R11" s="5">
        <v>27</v>
      </c>
      <c r="S11" s="5">
        <v>28</v>
      </c>
      <c r="T11" s="5">
        <v>29</v>
      </c>
      <c r="U11" s="5">
        <v>30</v>
      </c>
      <c r="V11" s="5">
        <v>31</v>
      </c>
      <c r="W11" s="5">
        <v>32</v>
      </c>
      <c r="X11" s="5">
        <v>33</v>
      </c>
      <c r="Y11" s="5">
        <v>34</v>
      </c>
      <c r="Z11" s="5"/>
      <c r="AA11" s="1" cm="1">
        <f t="array" ref="AA11">INDEX(InGame4,C11-17)*(INDEX(InGame4,R11-17)*INDEX(PrBeat,C11,R11)+INDEX(InGame4,S11-17)*INDEX(PrBeat,C11,S11)+INDEX(InGame4,T11-17)*INDEX(PrBeat,C11,T11)+INDEX(InGame4,U11-17)*INDEX(PrBeat,C11,U11)+INDEX(InGame4,V11-17)*INDEX(PrBeat,C11,V11)+INDEX(InGame4,W11-17)*INDEX(PrBeat,C11,W11)+INDEX(InGame4,X11-17)*INDEX(PrBeat,C11,X11)+INDEX(InGame4,Y11-17)*INDEX(PrBeat,C11,Y11))</f>
        <v>7.8628132338087763E-4</v>
      </c>
      <c r="AD11" s="1"/>
      <c r="AE11" s="1"/>
      <c r="AF11" s="1"/>
      <c r="AG11" s="1"/>
      <c r="AH11" s="1"/>
      <c r="AI11" s="1"/>
      <c r="AJ11" s="1"/>
      <c r="AK11" s="1"/>
      <c r="AL11" s="1"/>
      <c r="AM11" s="1"/>
      <c r="AN11" s="1"/>
      <c r="AO11" s="1"/>
      <c r="AP11" s="1"/>
      <c r="AQ11" s="1"/>
      <c r="AR11" s="1"/>
      <c r="AS11" s="1"/>
      <c r="AT11" s="1"/>
    </row>
    <row r="12" spans="2:46" x14ac:dyDescent="0.25">
      <c r="B12" t="s">
        <v>63</v>
      </c>
      <c r="C12">
        <v>27</v>
      </c>
      <c r="D12" s="1">
        <v>1</v>
      </c>
      <c r="E12" s="5">
        <v>28</v>
      </c>
      <c r="F12" s="5"/>
      <c r="G12" s="1" cm="1">
        <f t="array" ref="G12">INDEX(InGame1,C12-17)*INDEX(PrBeat,C12,E12)</f>
        <v>0.57260099069130987</v>
      </c>
      <c r="H12" s="5">
        <v>29</v>
      </c>
      <c r="I12" s="5">
        <v>30</v>
      </c>
      <c r="K12" s="1" cm="1">
        <f t="array" ref="K12">INDEX(InGame2,C12-17)*(INDEX(InGame2,H12-17)*INDEX(PrBeat,C12,H12)+INDEX(InGame2,I12-17)*INDEX(PrBeat,C12,I12))</f>
        <v>0.32869324446149284</v>
      </c>
      <c r="L12" s="5">
        <v>31</v>
      </c>
      <c r="M12" s="5">
        <v>32</v>
      </c>
      <c r="N12" s="5">
        <v>33</v>
      </c>
      <c r="O12" s="5">
        <v>34</v>
      </c>
      <c r="Q12" s="1" cm="1">
        <f t="array" ref="Q12">INDEX(InGame3,C12-17)*(INDEX(InGame3,L12-17)*INDEX(PrBeat,C12,L12)+INDEX(InGame3,M12-17)*INDEX(PrBeat,C12,M12)+INDEX(InGame3,N12-17)*INDEX(PrBeat,C12,N12)+INDEX(InGame3,O12-17)*INDEX(PrBeat,C12,O12))</f>
        <v>0.16475120824457085</v>
      </c>
      <c r="R12" s="5">
        <v>18</v>
      </c>
      <c r="S12" s="5">
        <v>19</v>
      </c>
      <c r="T12" s="5">
        <v>20</v>
      </c>
      <c r="U12" s="5">
        <v>21</v>
      </c>
      <c r="V12" s="5">
        <v>22</v>
      </c>
      <c r="W12" s="5">
        <v>23</v>
      </c>
      <c r="X12" s="5">
        <v>24</v>
      </c>
      <c r="Y12" s="5">
        <v>25</v>
      </c>
      <c r="Z12" s="5">
        <v>26</v>
      </c>
      <c r="AA12" s="1" cm="1">
        <f t="array" ref="AA12">INDEX(InGame4,C12-17)*(INDEX(InGame4,R12-17)*INDEX(PrBeat,C12,R12)+INDEX(InGame4,S12-17)*INDEX(PrBeat,C12,S12)+INDEX(InGame4,T12-17)*INDEX(PrBeat,C12,T12)+INDEX(InGame4,U12-17)*INDEX(PrBeat,C12,U12)+INDEX(InGame4,V12-17)*INDEX(PrBeat,C12,V12)+INDEX(InGame4,W12-17)*INDEX(PrBeat,C12,W12)+INDEX(InGame4,X12-17)*INDEX(PrBeat,C12,X12)+INDEX(InGame4,Y12-17)*INDEX(PrBeat,C12,Y12)+INDEX(InGame4,Z12-17)*INDEX(PrBeat,C12,Z12))</f>
        <v>6.7684405075366286E-2</v>
      </c>
      <c r="AD12" s="1"/>
      <c r="AE12" s="1"/>
      <c r="AF12" s="1"/>
      <c r="AG12" s="1"/>
      <c r="AH12" s="1"/>
      <c r="AI12" s="1"/>
      <c r="AJ12" s="1"/>
      <c r="AK12" s="1"/>
      <c r="AL12" s="1"/>
      <c r="AM12" s="1"/>
      <c r="AN12" s="1"/>
      <c r="AO12" s="1"/>
      <c r="AP12" s="1"/>
      <c r="AQ12" s="1"/>
      <c r="AR12" s="1"/>
      <c r="AS12" s="1"/>
      <c r="AT12" s="1"/>
    </row>
    <row r="13" spans="2:46" x14ac:dyDescent="0.25">
      <c r="B13" t="s">
        <v>64</v>
      </c>
      <c r="C13">
        <v>28</v>
      </c>
      <c r="D13" s="1">
        <v>1</v>
      </c>
      <c r="E13" s="5">
        <v>27</v>
      </c>
      <c r="F13" s="5"/>
      <c r="G13" s="1" cm="1">
        <f t="array" ref="G13">INDEX(InGame1,C13-17)*INDEX(PrBeat,C13,E13)</f>
        <v>0.42739900930869013</v>
      </c>
      <c r="H13" s="5">
        <v>29</v>
      </c>
      <c r="I13" s="5">
        <v>30</v>
      </c>
      <c r="K13" s="1" cm="1">
        <f t="array" ref="K13">INDEX(InGame2,C13-17)*(INDEX(InGame2,H13-17)*INDEX(PrBeat,C13,H13)+INDEX(InGame2,I13-17)*INDEX(PrBeat,C13,I13))</f>
        <v>0.21604391625035888</v>
      </c>
      <c r="L13" s="5">
        <v>31</v>
      </c>
      <c r="M13" s="5">
        <v>32</v>
      </c>
      <c r="N13" s="5">
        <v>33</v>
      </c>
      <c r="O13" s="5">
        <v>34</v>
      </c>
      <c r="Q13" s="1" cm="1">
        <f t="array" ref="Q13">INDEX(InGame3,C13-17)*(INDEX(InGame3,L13-17)*INDEX(PrBeat,C13,L13)+INDEX(InGame3,M13-17)*INDEX(PrBeat,C13,M13)+INDEX(InGame3,N13-17)*INDEX(PrBeat,C13,N13)+INDEX(InGame3,O13-17)*INDEX(PrBeat,C13,O13))</f>
        <v>9.294142844216477E-2</v>
      </c>
      <c r="R13" s="5">
        <v>18</v>
      </c>
      <c r="S13" s="5">
        <v>19</v>
      </c>
      <c r="T13" s="5">
        <v>20</v>
      </c>
      <c r="U13" s="5">
        <v>21</v>
      </c>
      <c r="V13" s="5">
        <v>22</v>
      </c>
      <c r="W13" s="5">
        <v>23</v>
      </c>
      <c r="X13" s="5">
        <v>24</v>
      </c>
      <c r="Y13" s="5">
        <v>25</v>
      </c>
      <c r="Z13" s="5">
        <v>26</v>
      </c>
      <c r="AA13" s="1" cm="1">
        <f t="array" ref="AA13">INDEX(InGame4,C13-17)*(INDEX(InGame4,R13-17)*INDEX(PrBeat,C13,R13)+INDEX(InGame4,S13-17)*INDEX(PrBeat,C13,S13)+INDEX(InGame4,T13-17)*INDEX(PrBeat,C13,T13)+INDEX(InGame4,U13-17)*INDEX(PrBeat,C13,U13)+INDEX(InGame4,V13-17)*INDEX(PrBeat,C13,V13)+INDEX(InGame4,W13-17)*INDEX(PrBeat,C13,W13)+INDEX(InGame4,X13-17)*INDEX(PrBeat,C13,X13)+INDEX(InGame4,Y13-17)*INDEX(PrBeat,C13,Y13)+INDEX(InGame4,Z13-17)*INDEX(PrBeat,C13,Z13))</f>
        <v>3.1838548457900927E-2</v>
      </c>
      <c r="AD13" s="1"/>
      <c r="AE13" s="1"/>
      <c r="AF13" s="1"/>
      <c r="AG13" s="1"/>
      <c r="AH13" s="1"/>
      <c r="AI13" s="1"/>
      <c r="AJ13" s="1"/>
      <c r="AK13" s="1"/>
      <c r="AL13" s="1"/>
      <c r="AM13" s="1"/>
      <c r="AN13" s="1"/>
      <c r="AO13" s="1"/>
      <c r="AP13" s="1"/>
      <c r="AQ13" s="1"/>
      <c r="AR13" s="1"/>
      <c r="AS13" s="1"/>
      <c r="AT13" s="1"/>
    </row>
    <row r="14" spans="2:46" x14ac:dyDescent="0.25">
      <c r="B14" t="s">
        <v>65</v>
      </c>
      <c r="C14">
        <v>29</v>
      </c>
      <c r="D14" s="1">
        <v>1</v>
      </c>
      <c r="E14" s="5">
        <v>30</v>
      </c>
      <c r="F14" s="5"/>
      <c r="G14" s="1" cm="1">
        <f t="array" ref="G14">INDEX(InGame1,C14-17)*INDEX(PrBeat,C14,E14)</f>
        <v>0.85588215740317297</v>
      </c>
      <c r="H14" s="5">
        <v>27</v>
      </c>
      <c r="I14" s="5">
        <v>28</v>
      </c>
      <c r="J14" s="5"/>
      <c r="K14" s="1" cm="1">
        <f t="array" ref="K14">INDEX(InGame2,C14-17)*(INDEX(InGame2,H14-17)*INDEX(PrBeat,C14,H14)+INDEX(InGame2,I14-17)*INDEX(PrBeat,C14,I14))</f>
        <v>0.43378208855652695</v>
      </c>
      <c r="L14" s="5">
        <v>31</v>
      </c>
      <c r="M14" s="5">
        <v>32</v>
      </c>
      <c r="N14" s="5">
        <v>33</v>
      </c>
      <c r="O14" s="5">
        <v>34</v>
      </c>
      <c r="Q14" s="1" cm="1">
        <f t="array" ref="Q14">INDEX(InGame3,C14-17)*(INDEX(InGame3,L14-17)*INDEX(PrBeat,C14,L14)+INDEX(InGame3,M14-17)*INDEX(PrBeat,C14,M14)+INDEX(InGame3,N14-17)*INDEX(PrBeat,C14,N14)+INDEX(InGame3,O14-17)*INDEX(PrBeat,C14,O14))</f>
        <v>0.20710310189185763</v>
      </c>
      <c r="R14" s="5">
        <v>18</v>
      </c>
      <c r="S14" s="5">
        <v>19</v>
      </c>
      <c r="T14" s="5">
        <v>20</v>
      </c>
      <c r="U14" s="5">
        <v>21</v>
      </c>
      <c r="V14" s="5">
        <v>22</v>
      </c>
      <c r="W14" s="5">
        <v>23</v>
      </c>
      <c r="X14" s="5">
        <v>24</v>
      </c>
      <c r="Y14" s="5">
        <v>25</v>
      </c>
      <c r="Z14" s="5">
        <v>26</v>
      </c>
      <c r="AA14" s="1" cm="1">
        <f t="array" ref="AA14">INDEX(InGame4,C14-17)*(INDEX(InGame4,R14-17)*INDEX(PrBeat,C14,R14)+INDEX(InGame4,S14-17)*INDEX(PrBeat,C14,S14)+INDEX(InGame4,T14-17)*INDEX(PrBeat,C14,T14)+INDEX(InGame4,U14-17)*INDEX(PrBeat,C14,U14)+INDEX(InGame4,V14-17)*INDEX(PrBeat,C14,V14)+INDEX(InGame4,W14-17)*INDEX(PrBeat,C14,W14)+INDEX(InGame4,X14-17)*INDEX(PrBeat,C14,X14)+INDEX(InGame4,Y14-17)*INDEX(PrBeat,C14,Y14)+INDEX(InGame4,Z14-17)*INDEX(PrBeat,C14,Z14))</f>
        <v>8.0283325472585709E-2</v>
      </c>
      <c r="AD14" s="1"/>
      <c r="AE14" s="1"/>
      <c r="AF14" s="1"/>
      <c r="AG14" s="1"/>
      <c r="AH14" s="1"/>
      <c r="AI14" s="1"/>
      <c r="AJ14" s="1"/>
      <c r="AK14" s="1"/>
      <c r="AL14" s="1"/>
      <c r="AM14" s="1"/>
      <c r="AN14" s="1"/>
      <c r="AO14" s="1"/>
      <c r="AP14" s="1"/>
      <c r="AQ14" s="1"/>
      <c r="AR14" s="1"/>
      <c r="AS14" s="1"/>
      <c r="AT14" s="1"/>
    </row>
    <row r="15" spans="2:46" x14ac:dyDescent="0.25">
      <c r="B15" t="s">
        <v>66</v>
      </c>
      <c r="C15">
        <v>30</v>
      </c>
      <c r="D15" s="1">
        <v>1</v>
      </c>
      <c r="E15" s="5">
        <v>29</v>
      </c>
      <c r="F15" s="5"/>
      <c r="G15" s="1" cm="1">
        <f t="array" ref="G15">INDEX(InGame1,C15-17)*INDEX(PrBeat,C15,E15)</f>
        <v>0.14411784259682703</v>
      </c>
      <c r="H15" s="5">
        <v>27</v>
      </c>
      <c r="I15" s="5">
        <v>28</v>
      </c>
      <c r="J15" s="5"/>
      <c r="K15" s="1" cm="1">
        <f t="array" ref="K15">INDEX(InGame2,C15-17)*(INDEX(InGame2,H15-17)*INDEX(PrBeat,C15,H15)+INDEX(InGame2,I15-17)*INDEX(PrBeat,C15,I15))</f>
        <v>2.1480750731621433E-2</v>
      </c>
      <c r="L15" s="5">
        <v>31</v>
      </c>
      <c r="M15" s="5">
        <v>32</v>
      </c>
      <c r="N15" s="5">
        <v>33</v>
      </c>
      <c r="O15" s="5">
        <v>34</v>
      </c>
      <c r="Q15" s="1" cm="1">
        <f t="array" ref="Q15">INDEX(InGame3,C15-17)*(INDEX(InGame3,L15-17)*INDEX(PrBeat,C15,L15)+INDEX(InGame3,M15-17)*INDEX(PrBeat,C15,M15)+INDEX(InGame3,N15-17)*INDEX(PrBeat,C15,N15)+INDEX(InGame3,O15-17)*INDEX(PrBeat,C15,O15))</f>
        <v>2.9554285942091254E-3</v>
      </c>
      <c r="R15" s="5">
        <v>18</v>
      </c>
      <c r="S15" s="5">
        <v>19</v>
      </c>
      <c r="T15" s="5">
        <v>20</v>
      </c>
      <c r="U15" s="5">
        <v>21</v>
      </c>
      <c r="V15" s="5">
        <v>22</v>
      </c>
      <c r="W15" s="5">
        <v>23</v>
      </c>
      <c r="X15" s="5">
        <v>24</v>
      </c>
      <c r="Y15" s="5">
        <v>25</v>
      </c>
      <c r="Z15" s="5">
        <v>26</v>
      </c>
      <c r="AA15" s="1" cm="1">
        <f t="array" ref="AA15">INDEX(InGame4,C15-17)*(INDEX(InGame4,R15-17)*INDEX(PrBeat,C15,R15)+INDEX(InGame4,S15-17)*INDEX(PrBeat,C15,S15)+INDEX(InGame4,T15-17)*INDEX(PrBeat,C15,T15)+INDEX(InGame4,U15-17)*INDEX(PrBeat,C15,U15)+INDEX(InGame4,V15-17)*INDEX(PrBeat,C15,V15)+INDEX(InGame4,W15-17)*INDEX(PrBeat,C15,W15)+INDEX(InGame4,X15-17)*INDEX(PrBeat,C15,X15)+INDEX(InGame4,Y15-17)*INDEX(PrBeat,C15,Y15)+INDEX(InGame4,Z15-17)*INDEX(PrBeat,C15,Z15))</f>
        <v>2.7244270955602848E-4</v>
      </c>
      <c r="AD15" s="1"/>
      <c r="AE15" s="1"/>
      <c r="AF15" s="1"/>
      <c r="AG15" s="1"/>
      <c r="AH15" s="1"/>
      <c r="AI15" s="1"/>
      <c r="AJ15" s="1"/>
      <c r="AK15" s="1"/>
      <c r="AL15" s="1"/>
      <c r="AM15" s="1"/>
      <c r="AN15" s="1"/>
      <c r="AO15" s="1"/>
      <c r="AP15" s="1"/>
      <c r="AQ15" s="1"/>
      <c r="AR15" s="1"/>
      <c r="AS15" s="1"/>
      <c r="AT15" s="1"/>
    </row>
    <row r="16" spans="2:46" x14ac:dyDescent="0.25">
      <c r="B16" t="s">
        <v>67</v>
      </c>
      <c r="C16">
        <v>31</v>
      </c>
      <c r="D16" s="1">
        <v>1</v>
      </c>
      <c r="E16" s="5">
        <v>32</v>
      </c>
      <c r="F16" s="5"/>
      <c r="G16" s="1" cm="1">
        <f t="array" ref="G16">INDEX(InGame1,C16-17)*INDEX(PrBeat,C16,E16)</f>
        <v>0.53227902374694103</v>
      </c>
      <c r="H16" s="5">
        <v>33</v>
      </c>
      <c r="I16" s="5">
        <v>34</v>
      </c>
      <c r="K16" s="1" cm="1">
        <f t="array" ref="K16">INDEX(InGame2,C16-17)*(INDEX(InGame2,H16-17)*INDEX(PrBeat,C16,H16)+INDEX(InGame2,I16-17)*INDEX(PrBeat,C16,I16))</f>
        <v>0.24157620403150137</v>
      </c>
      <c r="L16" s="5">
        <v>27</v>
      </c>
      <c r="M16" s="5">
        <v>28</v>
      </c>
      <c r="N16" s="5">
        <v>29</v>
      </c>
      <c r="O16" s="5">
        <v>30</v>
      </c>
      <c r="Q16" s="1" cm="1">
        <f t="array" ref="Q16">INDEX(InGame3,C16-17)*(INDEX(InGame3,L16-17)*INDEX(PrBeat,C16,L16)+INDEX(InGame3,M16-17)*INDEX(PrBeat,C16,M16)+INDEX(InGame3,N16-17)*INDEX(PrBeat,C16,N16)+INDEX(InGame3,O16-17)*INDEX(PrBeat,C16,O16))</f>
        <v>0.1193310932975389</v>
      </c>
      <c r="R16" s="5">
        <v>18</v>
      </c>
      <c r="S16" s="5">
        <v>19</v>
      </c>
      <c r="T16" s="5">
        <v>20</v>
      </c>
      <c r="U16" s="5">
        <v>21</v>
      </c>
      <c r="V16" s="5">
        <v>22</v>
      </c>
      <c r="W16" s="5">
        <v>23</v>
      </c>
      <c r="X16" s="5">
        <v>24</v>
      </c>
      <c r="Y16" s="5">
        <v>25</v>
      </c>
      <c r="Z16" s="5">
        <v>26</v>
      </c>
      <c r="AA16" s="1" cm="1">
        <f t="array" ref="AA16">INDEX(InGame4,C16-17)*(INDEX(InGame4,R16-17)*INDEX(PrBeat,C16,R16)+INDEX(InGame4,S16-17)*INDEX(PrBeat,C16,S16)+INDEX(InGame4,T16-17)*INDEX(PrBeat,C16,T16)+INDEX(InGame4,U16-17)*INDEX(PrBeat,C16,U16)+INDEX(InGame4,V16-17)*INDEX(PrBeat,C16,V16)+INDEX(InGame4,W16-17)*INDEX(PrBeat,C16,W16)+INDEX(InGame4,X16-17)*INDEX(PrBeat,C16,X16)+INDEX(InGame4,Y16-17)*INDEX(PrBeat,C16,Y16)+INDEX(InGame4,Z16-17)*INDEX(PrBeat,C16,Z16))</f>
        <v>4.4425788925551497E-2</v>
      </c>
      <c r="AD16" s="1"/>
      <c r="AE16" s="1"/>
      <c r="AF16" s="1"/>
      <c r="AG16" s="1"/>
      <c r="AH16" s="1"/>
      <c r="AI16" s="1"/>
      <c r="AJ16" s="1"/>
      <c r="AK16" s="1"/>
      <c r="AL16" s="1"/>
      <c r="AM16" s="1"/>
      <c r="AN16" s="1"/>
      <c r="AO16" s="1"/>
      <c r="AP16" s="1"/>
      <c r="AQ16" s="1"/>
      <c r="AR16" s="1"/>
      <c r="AS16" s="1"/>
      <c r="AT16" s="1"/>
    </row>
    <row r="17" spans="2:46" x14ac:dyDescent="0.25">
      <c r="B17" t="s">
        <v>68</v>
      </c>
      <c r="C17">
        <v>32</v>
      </c>
      <c r="D17" s="1">
        <v>1</v>
      </c>
      <c r="E17" s="5">
        <v>31</v>
      </c>
      <c r="F17" s="5"/>
      <c r="G17" s="1" cm="1">
        <f t="array" ref="G17">INDEX(InGame1,C17-17)*INDEX(PrBeat,C17,E17)</f>
        <v>0.46772097625305897</v>
      </c>
      <c r="H17" s="5">
        <v>33</v>
      </c>
      <c r="I17" s="5">
        <v>34</v>
      </c>
      <c r="K17" s="1" cm="1">
        <f t="array" ref="K17">INDEX(InGame2,C17-17)*(INDEX(InGame2,H17-17)*INDEX(PrBeat,C17,H17)+INDEX(InGame2,I17-17)*INDEX(PrBeat,C17,I17))</f>
        <v>0.19828751561028782</v>
      </c>
      <c r="L17" s="5">
        <v>27</v>
      </c>
      <c r="M17" s="5">
        <v>28</v>
      </c>
      <c r="N17" s="5">
        <v>29</v>
      </c>
      <c r="O17" s="5">
        <v>30</v>
      </c>
      <c r="Q17" s="1" cm="1">
        <f t="array" ref="Q17">INDEX(InGame3,C17-17)*(INDEX(InGame3,L17-17)*INDEX(PrBeat,C17,L17)+INDEX(InGame3,M17-17)*INDEX(PrBeat,C17,M17)+INDEX(InGame3,N17-17)*INDEX(PrBeat,C17,N17)+INDEX(InGame3,O17-17)*INDEX(PrBeat,C17,O17))</f>
        <v>9.1626150627988442E-2</v>
      </c>
      <c r="R17" s="5">
        <v>18</v>
      </c>
      <c r="S17" s="5">
        <v>19</v>
      </c>
      <c r="T17" s="5">
        <v>20</v>
      </c>
      <c r="U17" s="5">
        <v>21</v>
      </c>
      <c r="V17" s="5">
        <v>22</v>
      </c>
      <c r="W17" s="5">
        <v>23</v>
      </c>
      <c r="X17" s="5">
        <v>24</v>
      </c>
      <c r="Y17" s="5">
        <v>25</v>
      </c>
      <c r="Z17" s="5">
        <v>26</v>
      </c>
      <c r="AA17" s="1" cm="1">
        <f t="array" ref="AA17">INDEX(InGame4,C17-17)*(INDEX(InGame4,R17-17)*INDEX(PrBeat,C17,R17)+INDEX(InGame4,S17-17)*INDEX(PrBeat,C17,S17)+INDEX(InGame4,T17-17)*INDEX(PrBeat,C17,T17)+INDEX(InGame4,U17-17)*INDEX(PrBeat,C17,U17)+INDEX(InGame4,V17-17)*INDEX(PrBeat,C17,V17)+INDEX(InGame4,W17-17)*INDEX(PrBeat,C17,W17)+INDEX(InGame4,X17-17)*INDEX(PrBeat,C17,X17)+INDEX(InGame4,Y17-17)*INDEX(PrBeat,C17,Y17)+INDEX(InGame4,Z17-17)*INDEX(PrBeat,C17,Z17))</f>
        <v>3.1387979350838903E-2</v>
      </c>
      <c r="AD17" s="1"/>
      <c r="AE17" s="1"/>
      <c r="AF17" s="1"/>
      <c r="AG17" s="1"/>
      <c r="AH17" s="1"/>
      <c r="AI17" s="1"/>
      <c r="AJ17" s="1"/>
      <c r="AK17" s="1"/>
      <c r="AL17" s="1"/>
      <c r="AM17" s="1"/>
      <c r="AN17" s="1"/>
      <c r="AO17" s="1"/>
      <c r="AP17" s="1"/>
      <c r="AQ17" s="1"/>
      <c r="AR17" s="1"/>
      <c r="AS17" s="1"/>
      <c r="AT17" s="1"/>
    </row>
    <row r="18" spans="2:46" x14ac:dyDescent="0.25">
      <c r="B18" t="s">
        <v>69</v>
      </c>
      <c r="C18">
        <v>33</v>
      </c>
      <c r="D18" s="1">
        <v>1</v>
      </c>
      <c r="E18" s="5">
        <v>34</v>
      </c>
      <c r="F18" s="5"/>
      <c r="G18" s="1" cm="1">
        <f t="array" ref="G18">INDEX(InGame1,C18-17)*INDEX(PrBeat,C18,E18)</f>
        <v>0.85925986715373837</v>
      </c>
      <c r="H18" s="5">
        <v>31</v>
      </c>
      <c r="I18" s="5">
        <v>32</v>
      </c>
      <c r="K18" s="1" cm="1">
        <f t="array" ref="K18">INDEX(InGame2,C18-17)*(INDEX(InGame2,H18-17)*INDEX(PrBeat,C18,H18)+INDEX(InGame2,I18-17)*INDEX(PrBeat,C18,I18))</f>
        <v>0.5295175736369564</v>
      </c>
      <c r="L18" s="5">
        <v>27</v>
      </c>
      <c r="M18" s="5">
        <v>28</v>
      </c>
      <c r="N18" s="5">
        <v>29</v>
      </c>
      <c r="O18" s="5">
        <v>30</v>
      </c>
      <c r="Q18" s="1" cm="1">
        <f t="array" ref="Q18">INDEX(InGame3,C18-17)*(INDEX(InGame3,L18-17)*INDEX(PrBeat,C18,L18)+INDEX(InGame3,M18-17)*INDEX(PrBeat,C18,M18)+INDEX(InGame3,N18-17)*INDEX(PrBeat,C18,N18)+INDEX(InGame3,O18-17)*INDEX(PrBeat,C18,O18))</f>
        <v>0.31500167412559393</v>
      </c>
      <c r="R18" s="5">
        <v>18</v>
      </c>
      <c r="S18" s="5">
        <v>19</v>
      </c>
      <c r="T18" s="5">
        <v>20</v>
      </c>
      <c r="U18" s="5">
        <v>21</v>
      </c>
      <c r="V18" s="5">
        <v>22</v>
      </c>
      <c r="W18" s="5">
        <v>23</v>
      </c>
      <c r="X18" s="5">
        <v>24</v>
      </c>
      <c r="Y18" s="5">
        <v>25</v>
      </c>
      <c r="Z18" s="5">
        <v>26</v>
      </c>
      <c r="AA18" s="1" cm="1">
        <f t="array" ref="AA18">INDEX(InGame4,C18-17)*(INDEX(InGame4,R18-17)*INDEX(PrBeat,C18,R18)+INDEX(InGame4,S18-17)*INDEX(PrBeat,C18,S18)+INDEX(InGame4,T18-17)*INDEX(PrBeat,C18,T18)+INDEX(InGame4,U18-17)*INDEX(PrBeat,C18,U18)+INDEX(InGame4,V18-17)*INDEX(PrBeat,C18,V18)+INDEX(InGame4,W18-17)*INDEX(PrBeat,C18,W18)+INDEX(InGame4,X18-17)*INDEX(PrBeat,C18,X18)+INDEX(InGame4,Y18-17)*INDEX(PrBeat,C18,Y18)+INDEX(InGame4,Z18-17)*INDEX(PrBeat,C18,Z18))</f>
        <v>0.14848509001452015</v>
      </c>
      <c r="AD18" s="1"/>
      <c r="AE18" s="1"/>
      <c r="AF18" s="1"/>
      <c r="AG18" s="1"/>
      <c r="AH18" s="1"/>
      <c r="AI18" s="1"/>
      <c r="AJ18" s="1"/>
      <c r="AK18" s="1"/>
      <c r="AL18" s="1"/>
      <c r="AM18" s="1"/>
      <c r="AN18" s="1"/>
      <c r="AO18" s="1"/>
      <c r="AP18" s="1"/>
      <c r="AQ18" s="1"/>
      <c r="AR18" s="1"/>
      <c r="AS18" s="1"/>
      <c r="AT18" s="1"/>
    </row>
    <row r="19" spans="2:46" x14ac:dyDescent="0.25">
      <c r="B19" t="s">
        <v>70</v>
      </c>
      <c r="C19">
        <v>34</v>
      </c>
      <c r="D19" s="1">
        <v>1</v>
      </c>
      <c r="E19" s="5">
        <v>33</v>
      </c>
      <c r="F19" s="5"/>
      <c r="G19" s="1" cm="1">
        <f t="array" ref="G19">INDEX(InGame1,C19-17)*INDEX(PrBeat,C19,E19)</f>
        <v>0.14074013284626163</v>
      </c>
      <c r="H19" s="5">
        <v>31</v>
      </c>
      <c r="I19" s="5">
        <v>32</v>
      </c>
      <c r="K19" s="1" cm="1">
        <f t="array" ref="K19">INDEX(InGame2,C19-17)*(INDEX(InGame2,H19-17)*INDEX(PrBeat,C19,H19)+INDEX(InGame2,I19-17)*INDEX(PrBeat,C19,I19))</f>
        <v>3.0618706721254441E-2</v>
      </c>
      <c r="L19" s="5">
        <v>27</v>
      </c>
      <c r="M19" s="5">
        <v>28</v>
      </c>
      <c r="N19" s="5">
        <v>29</v>
      </c>
      <c r="O19" s="5">
        <v>30</v>
      </c>
      <c r="Q19" s="1" cm="1">
        <f t="array" ref="Q19">INDEX(InGame3,C19-17)*(INDEX(InGame3,L19-17)*INDEX(PrBeat,C19,L19)+INDEX(InGame3,M19-17)*INDEX(PrBeat,C19,M19)+INDEX(InGame3,N19-17)*INDEX(PrBeat,C19,N19)+INDEX(InGame3,O19-17)*INDEX(PrBeat,C19,O19))</f>
        <v>6.2899147760765405E-3</v>
      </c>
      <c r="R19" s="5">
        <v>18</v>
      </c>
      <c r="S19" s="5">
        <v>19</v>
      </c>
      <c r="T19" s="5">
        <v>20</v>
      </c>
      <c r="U19" s="5">
        <v>21</v>
      </c>
      <c r="V19" s="5">
        <v>22</v>
      </c>
      <c r="W19" s="5">
        <v>23</v>
      </c>
      <c r="X19" s="5">
        <v>24</v>
      </c>
      <c r="Y19" s="5">
        <v>25</v>
      </c>
      <c r="Z19" s="5">
        <v>26</v>
      </c>
      <c r="AA19" s="1" cm="1">
        <f t="array" ref="AA19">INDEX(InGame4,C19-17)*(INDEX(InGame4,R19-17)*INDEX(PrBeat,C19,R19)+INDEX(InGame4,S19-17)*INDEX(PrBeat,C19,S19)+INDEX(InGame4,T19-17)*INDEX(PrBeat,C19,T19)+INDEX(InGame4,U19-17)*INDEX(PrBeat,C19,U19)+INDEX(InGame4,V19-17)*INDEX(PrBeat,C19,V19)+INDEX(InGame4,W19-17)*INDEX(PrBeat,C19,W19)+INDEX(InGame4,X19-17)*INDEX(PrBeat,C19,X19)+INDEX(InGame4,Y19-17)*INDEX(PrBeat,C19,Y19)+INDEX(InGame4,Z19-17)*INDEX(PrBeat,C19,Z19))</f>
        <v>8.1319832221636709E-4</v>
      </c>
    </row>
  </sheetData>
  <phoneticPr fontId="1" type="noConversion"/>
  <conditionalFormatting sqref="G3:G19 K3:K19 Q3:Q19 AA3:AA19">
    <cfRule type="expression" dxfId="5" priority="8">
      <formula>RANK(G3,G$3:G$19)&lt;=4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D3EC-750E-4BD5-97F0-784D7203266D}">
  <sheetPr codeName="Sheet4"/>
  <dimension ref="B1:AT21"/>
  <sheetViews>
    <sheetView workbookViewId="0"/>
  </sheetViews>
  <sheetFormatPr defaultRowHeight="15" x14ac:dyDescent="0.25"/>
  <cols>
    <col min="2" max="2" width="18" bestFit="1" customWidth="1"/>
    <col min="3" max="3" width="9.85546875" customWidth="1"/>
    <col min="4" max="4" width="12.5703125" customWidth="1"/>
    <col min="5" max="6" width="9.140625" style="1" hidden="1" customWidth="1"/>
    <col min="7" max="7" width="12.85546875" style="1" customWidth="1"/>
    <col min="8" max="10" width="9.140625" style="1" hidden="1" customWidth="1"/>
    <col min="11" max="11" width="13.42578125" style="1" customWidth="1"/>
    <col min="12" max="15" width="9.140625" style="1" hidden="1" customWidth="1"/>
    <col min="16" max="16" width="9.140625" hidden="1" customWidth="1"/>
    <col min="17" max="17" width="12.5703125" customWidth="1"/>
    <col min="18" max="26" width="9.140625" hidden="1" customWidth="1"/>
    <col min="27" max="27" width="11.5703125" bestFit="1" customWidth="1"/>
  </cols>
  <sheetData>
    <row r="1" spans="2:46" s="3" customFormat="1" x14ac:dyDescent="0.25">
      <c r="AC1"/>
      <c r="AD1"/>
      <c r="AE1"/>
      <c r="AF1"/>
      <c r="AG1"/>
      <c r="AH1"/>
      <c r="AI1"/>
      <c r="AJ1"/>
      <c r="AK1"/>
      <c r="AL1"/>
      <c r="AM1"/>
      <c r="AN1"/>
      <c r="AO1"/>
      <c r="AP1"/>
      <c r="AQ1"/>
      <c r="AR1"/>
      <c r="AS1"/>
      <c r="AT1" s="5"/>
    </row>
    <row r="2" spans="2:46" x14ac:dyDescent="0.25">
      <c r="B2" s="6" t="s">
        <v>147</v>
      </c>
      <c r="C2" s="3" t="s">
        <v>148</v>
      </c>
      <c r="D2" s="3" t="s">
        <v>143</v>
      </c>
      <c r="E2" s="3" t="s">
        <v>32</v>
      </c>
      <c r="F2" s="3" t="s">
        <v>33</v>
      </c>
      <c r="G2" s="3" t="s">
        <v>144</v>
      </c>
      <c r="H2" s="4" t="s">
        <v>17</v>
      </c>
      <c r="I2" s="4" t="s">
        <v>18</v>
      </c>
      <c r="J2" s="3" t="s">
        <v>34</v>
      </c>
      <c r="K2" s="4" t="s">
        <v>145</v>
      </c>
      <c r="L2" s="4" t="s">
        <v>19</v>
      </c>
      <c r="M2" s="4" t="s">
        <v>20</v>
      </c>
      <c r="N2" s="4" t="s">
        <v>21</v>
      </c>
      <c r="O2" s="4" t="s">
        <v>22</v>
      </c>
      <c r="P2" s="3" t="s">
        <v>35</v>
      </c>
      <c r="Q2" s="4" t="s">
        <v>146</v>
      </c>
      <c r="R2" s="4" t="s">
        <v>23</v>
      </c>
      <c r="S2" s="4" t="s">
        <v>24</v>
      </c>
      <c r="T2" s="4" t="s">
        <v>25</v>
      </c>
      <c r="U2" s="4" t="s">
        <v>26</v>
      </c>
      <c r="V2" s="4" t="s">
        <v>27</v>
      </c>
      <c r="W2" s="4" t="s">
        <v>28</v>
      </c>
      <c r="X2" s="4" t="s">
        <v>29</v>
      </c>
      <c r="Y2" s="4" t="s">
        <v>30</v>
      </c>
      <c r="Z2" s="4" t="s">
        <v>36</v>
      </c>
      <c r="AA2" s="3" t="s">
        <v>149</v>
      </c>
      <c r="AD2" s="1"/>
      <c r="AE2" s="1"/>
      <c r="AF2" s="1"/>
      <c r="AG2" s="1"/>
      <c r="AH2" s="1"/>
      <c r="AI2" s="1"/>
      <c r="AJ2" s="1"/>
      <c r="AK2" s="1"/>
      <c r="AL2" s="1"/>
      <c r="AM2" s="1"/>
      <c r="AN2" s="1"/>
      <c r="AO2" s="1"/>
      <c r="AP2" s="1"/>
      <c r="AQ2" s="1"/>
      <c r="AR2" s="1"/>
      <c r="AS2" s="1"/>
      <c r="AT2" s="1"/>
    </row>
    <row r="3" spans="2:46" x14ac:dyDescent="0.25">
      <c r="B3" t="s">
        <v>0</v>
      </c>
      <c r="C3">
        <v>35</v>
      </c>
      <c r="D3" s="1">
        <v>1</v>
      </c>
      <c r="E3" s="5">
        <v>36</v>
      </c>
      <c r="F3" s="5"/>
      <c r="G3" s="1" cm="1">
        <f t="array" ref="G3">INDEX(InGame1,C3-34)*INDEX(PrBeat,C3,E3)</f>
        <v>0.97275997507098333</v>
      </c>
      <c r="H3" s="5">
        <v>37</v>
      </c>
      <c r="I3" s="5">
        <v>38</v>
      </c>
      <c r="K3" s="1" cm="1">
        <f t="array" ref="K3">INDEX(InGame2,C3-34)*(INDEX(InGame2,H3-34)*INDEX(PrBeat,C3,H3)+INDEX(InGame2,I3-34)*INDEX(PrBeat,C3,I3))</f>
        <v>0.72986137765123105</v>
      </c>
      <c r="L3" s="5">
        <v>39</v>
      </c>
      <c r="M3" s="5">
        <v>40</v>
      </c>
      <c r="N3" s="5">
        <v>41</v>
      </c>
      <c r="O3" s="5">
        <v>42</v>
      </c>
      <c r="Q3" s="1" cm="1">
        <f t="array" ref="Q3">INDEX(InGame3,C3-34)*(INDEX(InGame3,L3-34)*INDEX(PrBeat,C3,L3)+INDEX(InGame3,M3-34)*INDEX(PrBeat,C3,M3)+INDEX(InGame3,N3-34)*INDEX(PrBeat,C3,N3)+INDEX(InGame3,O3-34)*INDEX(PrBeat,C3,O3))</f>
        <v>0.56258944809768763</v>
      </c>
      <c r="R3" s="5">
        <v>43</v>
      </c>
      <c r="S3" s="5">
        <v>44</v>
      </c>
      <c r="T3" s="5">
        <v>45</v>
      </c>
      <c r="U3" s="5">
        <v>46</v>
      </c>
      <c r="V3" s="5">
        <v>47</v>
      </c>
      <c r="W3" s="5">
        <v>48</v>
      </c>
      <c r="X3" s="5">
        <v>49</v>
      </c>
      <c r="Y3" s="5">
        <v>50</v>
      </c>
      <c r="Z3" s="5">
        <v>51</v>
      </c>
      <c r="AA3" s="1" cm="1">
        <f t="array" ref="AA3">INDEX(InGame4,C3-34)*(INDEX(InGame4,R3-34)*INDEX(PrBeat,C3,R3)+INDEX(InGame4,S3-34)*INDEX(PrBeat,C3,S3)+INDEX(InGame4,T3-34)*INDEX(PrBeat,C3,T3)+INDEX(InGame4,U3-34)*INDEX(PrBeat,C3,U3)+INDEX(InGame4,V3-34)*INDEX(PrBeat,C3,V3)+INDEX(InGame4,W3-34)*INDEX(PrBeat,C3,W3)+INDEX(InGame4,X3-34)*INDEX(PrBeat,C3,X3)+INDEX(InGame4,Y3-34)*INDEX(PrBeat,C3,Y3)+INDEX(InGame4,Z3-34)*INDEX(PrBeat,C3,Z3))</f>
        <v>0.36863225811068173</v>
      </c>
      <c r="AD3" s="1"/>
      <c r="AE3" s="1"/>
      <c r="AF3" s="1"/>
      <c r="AG3" s="1"/>
      <c r="AH3" s="1"/>
      <c r="AI3" s="1"/>
      <c r="AJ3" s="1"/>
      <c r="AK3" s="1"/>
      <c r="AL3" s="1"/>
      <c r="AM3" s="1"/>
      <c r="AN3" s="1"/>
      <c r="AO3" s="1"/>
      <c r="AP3" s="1"/>
      <c r="AQ3" s="1"/>
      <c r="AR3" s="1"/>
      <c r="AS3" s="1"/>
      <c r="AT3" s="1"/>
    </row>
    <row r="4" spans="2:46" x14ac:dyDescent="0.25">
      <c r="B4" t="s">
        <v>1</v>
      </c>
      <c r="C4">
        <v>36</v>
      </c>
      <c r="D4" s="1">
        <v>1</v>
      </c>
      <c r="E4" s="5">
        <v>35</v>
      </c>
      <c r="F4" s="5"/>
      <c r="G4" s="1" cm="1">
        <f t="array" ref="G4">INDEX(InGame1,C4-34)*INDEX(PrBeat,C4,E4)</f>
        <v>2.7240024929016671E-2</v>
      </c>
      <c r="H4" s="5">
        <v>37</v>
      </c>
      <c r="I4" s="5">
        <v>38</v>
      </c>
      <c r="K4" s="1" cm="1">
        <f t="array" ref="K4">INDEX(InGame2,C4-34)*(INDEX(InGame2,H4-34)*INDEX(PrBeat,C4,H4)+INDEX(InGame2,I4-34)*INDEX(PrBeat,C4,I4))</f>
        <v>2.8926718050121757E-3</v>
      </c>
      <c r="L4" s="5">
        <v>39</v>
      </c>
      <c r="M4" s="5">
        <v>40</v>
      </c>
      <c r="N4" s="5">
        <v>41</v>
      </c>
      <c r="O4" s="5">
        <v>42</v>
      </c>
      <c r="Q4" s="1" cm="1">
        <f t="array" ref="Q4">INDEX(InGame3,C4-34)*(INDEX(InGame3,L4-34)*INDEX(PrBeat,C4,L4)+INDEX(InGame3,M4-34)*INDEX(PrBeat,C4,M4)+INDEX(InGame3,N4-34)*INDEX(PrBeat,C4,N4)+INDEX(InGame3,O4-34)*INDEX(PrBeat,C4,O4))</f>
        <v>3.6463106707253906E-4</v>
      </c>
      <c r="R4" s="5">
        <v>43</v>
      </c>
      <c r="S4" s="5">
        <v>44</v>
      </c>
      <c r="T4" s="5">
        <v>45</v>
      </c>
      <c r="U4" s="5">
        <v>46</v>
      </c>
      <c r="V4" s="5">
        <v>47</v>
      </c>
      <c r="W4" s="5">
        <v>48</v>
      </c>
      <c r="X4" s="5">
        <v>49</v>
      </c>
      <c r="Y4" s="5">
        <v>50</v>
      </c>
      <c r="Z4" s="5">
        <v>51</v>
      </c>
      <c r="AA4" s="1" cm="1">
        <f t="array" ref="AA4">INDEX(InGame4,C4-34)*(INDEX(InGame4,R4-34)*INDEX(PrBeat,C4,R4)+INDEX(InGame4,S4-34)*INDEX(PrBeat,C4,S4)+INDEX(InGame4,T4-34)*INDEX(PrBeat,C4,T4)+INDEX(InGame4,U4-34)*INDEX(PrBeat,C4,U4)+INDEX(InGame4,V4-34)*INDEX(PrBeat,C4,V4)+INDEX(InGame4,W4-34)*INDEX(PrBeat,C4,W4)+INDEX(InGame4,X4-34)*INDEX(PrBeat,C4,X4)+INDEX(InGame4,Y4-34)*INDEX(PrBeat,C4,Y4)+INDEX(InGame4,Z4-34)*INDEX(PrBeat,C4,Z4))</f>
        <v>2.6832837826407176E-5</v>
      </c>
      <c r="AD4" s="1"/>
      <c r="AE4" s="1"/>
      <c r="AF4" s="1"/>
      <c r="AG4" s="1"/>
      <c r="AH4" s="1"/>
      <c r="AI4" s="1"/>
      <c r="AJ4" s="1"/>
      <c r="AK4" s="1"/>
      <c r="AL4" s="1"/>
      <c r="AM4" s="1"/>
      <c r="AN4" s="1"/>
      <c r="AO4" s="1"/>
      <c r="AP4" s="1"/>
      <c r="AQ4" s="1"/>
      <c r="AR4" s="1"/>
      <c r="AS4" s="1"/>
      <c r="AT4" s="1"/>
    </row>
    <row r="5" spans="2:46" x14ac:dyDescent="0.25">
      <c r="B5" t="s">
        <v>2</v>
      </c>
      <c r="C5">
        <v>37</v>
      </c>
      <c r="D5" s="1">
        <v>1</v>
      </c>
      <c r="E5" s="5">
        <v>38</v>
      </c>
      <c r="F5" s="5"/>
      <c r="G5" s="1" cm="1">
        <f t="array" ref="G5">INDEX(InGame1,C5-34)*INDEX(PrBeat,C5,E5)</f>
        <v>0.48125661376507822</v>
      </c>
      <c r="H5" s="5">
        <v>35</v>
      </c>
      <c r="I5" s="5">
        <v>36</v>
      </c>
      <c r="K5" s="1" cm="1">
        <f t="array" ref="K5">INDEX(InGame2,C5-34)*(INDEX(InGame2,H5-34)*INDEX(PrBeat,C5,H5)+INDEX(InGame2,I5-34)*INDEX(PrBeat,C5,I5))</f>
        <v>0.12493328715107807</v>
      </c>
      <c r="L5" s="5">
        <v>39</v>
      </c>
      <c r="M5" s="5">
        <v>40</v>
      </c>
      <c r="N5" s="5">
        <v>41</v>
      </c>
      <c r="O5" s="5">
        <v>42</v>
      </c>
      <c r="Q5" s="1" cm="1">
        <f t="array" ref="Q5">INDEX(InGame3,C5-34)*(INDEX(InGame3,L5-34)*INDEX(PrBeat,C5,L5)+INDEX(InGame3,M5-34)*INDEX(PrBeat,C5,M5)+INDEX(InGame3,N5-34)*INDEX(PrBeat,C5,N5)+INDEX(InGame3,O5-34)*INDEX(PrBeat,C5,O5))</f>
        <v>6.5170944638789197E-2</v>
      </c>
      <c r="R5" s="5">
        <v>43</v>
      </c>
      <c r="S5" s="5">
        <v>44</v>
      </c>
      <c r="T5" s="5">
        <v>45</v>
      </c>
      <c r="U5" s="5">
        <v>46</v>
      </c>
      <c r="V5" s="5">
        <v>47</v>
      </c>
      <c r="W5" s="5">
        <v>48</v>
      </c>
      <c r="X5" s="5">
        <v>49</v>
      </c>
      <c r="Y5" s="5">
        <v>50</v>
      </c>
      <c r="Z5" s="5">
        <v>51</v>
      </c>
      <c r="AA5" s="1" cm="1">
        <f t="array" ref="AA5">INDEX(InGame4,C5-34)*(INDEX(InGame4,R5-34)*INDEX(PrBeat,C5,R5)+INDEX(InGame4,S5-34)*INDEX(PrBeat,C5,S5)+INDEX(InGame4,T5-34)*INDEX(PrBeat,C5,T5)+INDEX(InGame4,U5-34)*INDEX(PrBeat,C5,U5)+INDEX(InGame4,V5-34)*INDEX(PrBeat,C5,V5)+INDEX(InGame4,W5-34)*INDEX(PrBeat,C5,W5)+INDEX(InGame4,X5-34)*INDEX(PrBeat,C5,X5)+INDEX(InGame4,Y5-34)*INDEX(PrBeat,C5,Y5)+INDEX(InGame4,Z5-34)*INDEX(PrBeat,C5,Z5))</f>
        <v>2.5528879305529436E-2</v>
      </c>
      <c r="AD5" s="1"/>
      <c r="AE5" s="1"/>
      <c r="AF5" s="1"/>
      <c r="AG5" s="1"/>
      <c r="AH5" s="1"/>
      <c r="AI5" s="1"/>
      <c r="AJ5" s="1"/>
      <c r="AK5" s="1"/>
      <c r="AL5" s="1"/>
      <c r="AM5" s="1"/>
      <c r="AN5" s="1"/>
      <c r="AO5" s="1"/>
      <c r="AP5" s="1"/>
      <c r="AQ5" s="1"/>
      <c r="AR5" s="1"/>
      <c r="AS5" s="1"/>
      <c r="AT5" s="1"/>
    </row>
    <row r="6" spans="2:46" x14ac:dyDescent="0.25">
      <c r="B6" t="s">
        <v>3</v>
      </c>
      <c r="C6">
        <v>38</v>
      </c>
      <c r="D6" s="1">
        <v>1</v>
      </c>
      <c r="E6" s="5">
        <v>37</v>
      </c>
      <c r="F6" s="5"/>
      <c r="G6" s="1" cm="1">
        <f t="array" ref="G6">INDEX(InGame1,C6-34)*INDEX(PrBeat,C6,E6)</f>
        <v>0.51874338623492178</v>
      </c>
      <c r="H6" s="5">
        <v>35</v>
      </c>
      <c r="I6" s="5">
        <v>36</v>
      </c>
      <c r="K6" s="1" cm="1">
        <f t="array" ref="K6">INDEX(InGame2,C6-34)*(INDEX(InGame2,H6-34)*INDEX(PrBeat,C6,H6)+INDEX(InGame2,I6-34)*INDEX(PrBeat,C6,I6))</f>
        <v>0.14231266339267867</v>
      </c>
      <c r="L6" s="5">
        <v>39</v>
      </c>
      <c r="M6" s="5">
        <v>40</v>
      </c>
      <c r="N6" s="5">
        <v>41</v>
      </c>
      <c r="O6" s="5">
        <v>42</v>
      </c>
      <c r="Q6" s="1" cm="1">
        <f t="array" ref="Q6">INDEX(InGame3,C6-34)*(INDEX(InGame3,L6-34)*INDEX(PrBeat,C6,L6)+INDEX(InGame3,M6-34)*INDEX(PrBeat,C6,M6)+INDEX(InGame3,N6-34)*INDEX(PrBeat,C6,N6)+INDEX(InGame3,O6-34)*INDEX(PrBeat,C6,O6))</f>
        <v>7.6847535830358193E-2</v>
      </c>
      <c r="R6" s="5">
        <v>43</v>
      </c>
      <c r="S6" s="5">
        <v>44</v>
      </c>
      <c r="T6" s="5">
        <v>45</v>
      </c>
      <c r="U6" s="5">
        <v>46</v>
      </c>
      <c r="V6" s="5">
        <v>47</v>
      </c>
      <c r="W6" s="5">
        <v>48</v>
      </c>
      <c r="X6" s="5">
        <v>49</v>
      </c>
      <c r="Y6" s="5">
        <v>50</v>
      </c>
      <c r="Z6" s="5">
        <v>51</v>
      </c>
      <c r="AA6" s="1" cm="1">
        <f t="array" ref="AA6">INDEX(InGame4,C6-34)*(INDEX(InGame4,R6-34)*INDEX(PrBeat,C6,R6)+INDEX(InGame4,S6-34)*INDEX(PrBeat,C6,S6)+INDEX(InGame4,T6-34)*INDEX(PrBeat,C6,T6)+INDEX(InGame4,U6-34)*INDEX(PrBeat,C6,U6)+INDEX(InGame4,V6-34)*INDEX(PrBeat,C6,V6)+INDEX(InGame4,W6-34)*INDEX(PrBeat,C6,W6)+INDEX(InGame4,X6-34)*INDEX(PrBeat,C6,X6)+INDEX(InGame4,Y6-34)*INDEX(PrBeat,C6,Y6)+INDEX(InGame4,Z6-34)*INDEX(PrBeat,C6,Z6))</f>
        <v>3.1446027852789347E-2</v>
      </c>
      <c r="AD6" s="1"/>
      <c r="AE6" s="1"/>
      <c r="AF6" s="1"/>
      <c r="AG6" s="1"/>
      <c r="AH6" s="1"/>
      <c r="AI6" s="1"/>
      <c r="AJ6" s="1"/>
      <c r="AK6" s="1"/>
      <c r="AL6" s="1"/>
      <c r="AM6" s="1"/>
      <c r="AN6" s="1"/>
      <c r="AO6" s="1"/>
      <c r="AP6" s="1"/>
      <c r="AQ6" s="1"/>
      <c r="AR6" s="1"/>
      <c r="AS6" s="1"/>
      <c r="AT6" s="1"/>
    </row>
    <row r="7" spans="2:46" x14ac:dyDescent="0.25">
      <c r="B7" t="s">
        <v>4</v>
      </c>
      <c r="C7">
        <v>39</v>
      </c>
      <c r="D7" s="1">
        <v>1</v>
      </c>
      <c r="E7" s="5">
        <v>40</v>
      </c>
      <c r="F7" s="5"/>
      <c r="G7" s="1" cm="1">
        <f t="array" ref="G7">INDEX(InGame1,C7-34)*INDEX(PrBeat,C7,E7)</f>
        <v>0.59017687973903421</v>
      </c>
      <c r="H7" s="5">
        <v>41</v>
      </c>
      <c r="I7" s="5">
        <v>42</v>
      </c>
      <c r="K7" s="1" cm="1">
        <f t="array" ref="K7">INDEX(InGame2,C7-34)*(INDEX(InGame2,H7-34)*INDEX(PrBeat,C7,H7)+INDEX(InGame2,I7-34)*INDEX(PrBeat,C7,I7))</f>
        <v>0.2838584342738123</v>
      </c>
      <c r="L7" s="5">
        <v>35</v>
      </c>
      <c r="M7" s="5">
        <v>36</v>
      </c>
      <c r="N7" s="5">
        <v>37</v>
      </c>
      <c r="O7" s="5">
        <v>38</v>
      </c>
      <c r="Q7" s="1" cm="1">
        <f t="array" ref="Q7">INDEX(InGame3,C7-34)*(INDEX(InGame3,L7-34)*INDEX(PrBeat,C7,L7)+INDEX(InGame3,M7-34)*INDEX(PrBeat,C7,M7)+INDEX(InGame3,N7-34)*INDEX(PrBeat,C7,N7)+INDEX(InGame3,O7-34)*INDEX(PrBeat,C7,O7))</f>
        <v>8.1767208090160692E-2</v>
      </c>
      <c r="R7" s="5">
        <v>43</v>
      </c>
      <c r="S7" s="5">
        <v>44</v>
      </c>
      <c r="T7" s="5">
        <v>45</v>
      </c>
      <c r="U7" s="5">
        <v>46</v>
      </c>
      <c r="V7" s="5">
        <v>47</v>
      </c>
      <c r="W7" s="5">
        <v>48</v>
      </c>
      <c r="X7" s="5">
        <v>49</v>
      </c>
      <c r="Y7" s="5">
        <v>50</v>
      </c>
      <c r="Z7" s="5">
        <v>51</v>
      </c>
      <c r="AA7" s="1" cm="1">
        <f t="array" ref="AA7">INDEX(InGame4,C7-34)*(INDEX(InGame4,R7-34)*INDEX(PrBeat,C7,R7)+INDEX(InGame4,S7-34)*INDEX(PrBeat,C7,S7)+INDEX(InGame4,T7-34)*INDEX(PrBeat,C7,T7)+INDEX(InGame4,U7-34)*INDEX(PrBeat,C7,U7)+INDEX(InGame4,V7-34)*INDEX(PrBeat,C7,V7)+INDEX(InGame4,W7-34)*INDEX(PrBeat,C7,W7)+INDEX(InGame4,X7-34)*INDEX(PrBeat,C7,X7)+INDEX(InGame4,Y7-34)*INDEX(PrBeat,C7,Y7)+INDEX(InGame4,Z7-34)*INDEX(PrBeat,C7,Z7))</f>
        <v>3.0024190981508443E-2</v>
      </c>
      <c r="AD7" s="1"/>
      <c r="AE7" s="1"/>
      <c r="AF7" s="1"/>
      <c r="AG7" s="1"/>
      <c r="AH7" s="1"/>
      <c r="AI7" s="1"/>
      <c r="AJ7" s="1"/>
      <c r="AK7" s="1"/>
      <c r="AL7" s="1"/>
      <c r="AM7" s="1"/>
      <c r="AN7" s="1"/>
      <c r="AO7" s="1"/>
      <c r="AP7" s="1"/>
      <c r="AQ7" s="1"/>
      <c r="AR7" s="1"/>
      <c r="AS7" s="1"/>
      <c r="AT7" s="1"/>
    </row>
    <row r="8" spans="2:46" x14ac:dyDescent="0.25">
      <c r="B8" t="s">
        <v>5</v>
      </c>
      <c r="C8">
        <v>40</v>
      </c>
      <c r="D8" s="1">
        <v>1</v>
      </c>
      <c r="E8" s="5">
        <v>39</v>
      </c>
      <c r="F8" s="5"/>
      <c r="G8" s="1" cm="1">
        <f t="array" ref="G8">INDEX(InGame1,C8-34)*INDEX(PrBeat,C8,E8)</f>
        <v>0.40982312026096579</v>
      </c>
      <c r="H8" s="5">
        <v>41</v>
      </c>
      <c r="I8" s="5">
        <v>42</v>
      </c>
      <c r="K8" s="1" cm="1">
        <f t="array" ref="K8">INDEX(InGame2,C8-34)*(INDEX(InGame2,H8-34)*INDEX(PrBeat,C8,H8)+INDEX(InGame2,I8-34)*INDEX(PrBeat,C8,I8))</f>
        <v>0.16139187177651995</v>
      </c>
      <c r="L8" s="5">
        <v>35</v>
      </c>
      <c r="M8" s="5">
        <v>36</v>
      </c>
      <c r="N8" s="5">
        <v>37</v>
      </c>
      <c r="O8" s="5">
        <v>38</v>
      </c>
      <c r="Q8" s="1" cm="1">
        <f t="array" ref="Q8">INDEX(InGame3,C8-34)*(INDEX(InGame3,L8-34)*INDEX(PrBeat,C8,L8)+INDEX(InGame3,M8-34)*INDEX(PrBeat,C8,M8)+INDEX(InGame3,N8-34)*INDEX(PrBeat,C8,N8)+INDEX(InGame3,O8-34)*INDEX(PrBeat,C8,O8))</f>
        <v>3.5368787241528241E-2</v>
      </c>
      <c r="R8" s="5">
        <v>43</v>
      </c>
      <c r="S8" s="5">
        <v>44</v>
      </c>
      <c r="T8" s="5">
        <v>45</v>
      </c>
      <c r="U8" s="5">
        <v>46</v>
      </c>
      <c r="V8" s="5">
        <v>47</v>
      </c>
      <c r="W8" s="5">
        <v>48</v>
      </c>
      <c r="X8" s="5">
        <v>49</v>
      </c>
      <c r="Y8" s="5">
        <v>50</v>
      </c>
      <c r="Z8" s="5">
        <v>51</v>
      </c>
      <c r="AA8" s="1" cm="1">
        <f t="array" ref="AA8">INDEX(InGame4,C8-34)*(INDEX(InGame4,R8-34)*INDEX(PrBeat,C8,R8)+INDEX(InGame4,S8-34)*INDEX(PrBeat,C8,S8)+INDEX(InGame4,T8-34)*INDEX(PrBeat,C8,T8)+INDEX(InGame4,U8-34)*INDEX(PrBeat,C8,U8)+INDEX(InGame4,V8-34)*INDEX(PrBeat,C8,V8)+INDEX(InGame4,W8-34)*INDEX(PrBeat,C8,W8)+INDEX(InGame4,X8-34)*INDEX(PrBeat,C8,X8)+INDEX(InGame4,Y8-34)*INDEX(PrBeat,C8,Y8)+INDEX(InGame4,Z8-34)*INDEX(PrBeat,C8,Z8))</f>
        <v>1.0194034089208879E-2</v>
      </c>
      <c r="AD8" s="1"/>
      <c r="AE8" s="1"/>
      <c r="AF8" s="1"/>
      <c r="AG8" s="1"/>
      <c r="AH8" s="1"/>
      <c r="AI8" s="1"/>
      <c r="AJ8" s="1"/>
      <c r="AK8" s="1"/>
      <c r="AL8" s="1"/>
      <c r="AM8" s="1"/>
      <c r="AN8" s="1"/>
      <c r="AO8" s="1"/>
      <c r="AP8" s="1"/>
      <c r="AQ8" s="1"/>
      <c r="AR8" s="1"/>
      <c r="AS8" s="1"/>
      <c r="AT8" s="1"/>
    </row>
    <row r="9" spans="2:46" x14ac:dyDescent="0.25">
      <c r="B9" t="s">
        <v>6</v>
      </c>
      <c r="C9">
        <v>41</v>
      </c>
      <c r="D9" s="1">
        <v>1</v>
      </c>
      <c r="E9" s="5">
        <v>42</v>
      </c>
      <c r="F9" s="5"/>
      <c r="G9" s="1" cm="1">
        <f t="array" ref="G9">INDEX(InGame1,C9-34)*INDEX(PrBeat,C9,E9)</f>
        <v>0.69567449521669544</v>
      </c>
      <c r="H9" s="5">
        <v>39</v>
      </c>
      <c r="I9" s="5">
        <v>40</v>
      </c>
      <c r="K9" s="1" cm="1">
        <f t="array" ref="K9">INDEX(InGame2,C9-34)*(INDEX(InGame2,H9-34)*INDEX(PrBeat,C9,H9)+INDEX(InGame2,I9-34)*INDEX(PrBeat,C9,I9))</f>
        <v>0.42840600937267997</v>
      </c>
      <c r="L9" s="5">
        <v>35</v>
      </c>
      <c r="M9" s="5">
        <v>36</v>
      </c>
      <c r="N9" s="5">
        <v>37</v>
      </c>
      <c r="O9" s="5">
        <v>38</v>
      </c>
      <c r="Q9" s="1" cm="1">
        <f t="array" ref="Q9">INDEX(InGame3,C9-34)*(INDEX(InGame3,L9-34)*INDEX(PrBeat,C9,L9)+INDEX(InGame3,M9-34)*INDEX(PrBeat,C9,M9)+INDEX(InGame3,N9-34)*INDEX(PrBeat,C9,N9)+INDEX(InGame3,O9-34)*INDEX(PrBeat,C9,O9))</f>
        <v>0.15297657381530999</v>
      </c>
      <c r="R9" s="5">
        <v>43</v>
      </c>
      <c r="S9" s="5">
        <v>44</v>
      </c>
      <c r="T9" s="5">
        <v>45</v>
      </c>
      <c r="U9" s="5">
        <v>46</v>
      </c>
      <c r="V9" s="5">
        <v>47</v>
      </c>
      <c r="W9" s="5">
        <v>48</v>
      </c>
      <c r="X9" s="5">
        <v>49</v>
      </c>
      <c r="Y9" s="5">
        <v>50</v>
      </c>
      <c r="Z9" s="5">
        <v>51</v>
      </c>
      <c r="AA9" s="1" cm="1">
        <f t="array" ref="AA9">INDEX(InGame4,C9-34)*(INDEX(InGame4,R9-34)*INDEX(PrBeat,C9,R9)+INDEX(InGame4,S9-34)*INDEX(PrBeat,C9,S9)+INDEX(InGame4,T9-34)*INDEX(PrBeat,C9,T9)+INDEX(InGame4,U9-34)*INDEX(PrBeat,C9,U9)+INDEX(InGame4,V9-34)*INDEX(PrBeat,C9,V9)+INDEX(InGame4,W9-34)*INDEX(PrBeat,C9,W9)+INDEX(InGame4,X9-34)*INDEX(PrBeat,C9,X9)+INDEX(InGame4,Y9-34)*INDEX(PrBeat,C9,Y9)+INDEX(InGame4,Z9-34)*INDEX(PrBeat,C9,Z9))</f>
        <v>6.7734391323041945E-2</v>
      </c>
      <c r="AD9" s="1"/>
      <c r="AE9" s="1"/>
      <c r="AF9" s="1"/>
      <c r="AG9" s="1"/>
      <c r="AH9" s="1"/>
      <c r="AI9" s="1"/>
      <c r="AJ9" s="1"/>
      <c r="AK9" s="1"/>
      <c r="AL9" s="1"/>
      <c r="AM9" s="1"/>
      <c r="AN9" s="1"/>
      <c r="AO9" s="1"/>
      <c r="AP9" s="1"/>
      <c r="AQ9" s="1"/>
      <c r="AR9" s="1"/>
      <c r="AS9" s="1"/>
      <c r="AT9" s="1"/>
    </row>
    <row r="10" spans="2:46" x14ac:dyDescent="0.25">
      <c r="B10" t="s">
        <v>7</v>
      </c>
      <c r="C10">
        <v>42</v>
      </c>
      <c r="D10" s="1">
        <v>1</v>
      </c>
      <c r="E10" s="5">
        <v>41</v>
      </c>
      <c r="F10" s="5"/>
      <c r="G10" s="1" cm="1">
        <f t="array" ref="G10">INDEX(InGame1,C10-34)*INDEX(PrBeat,C10,E10)</f>
        <v>0.30432550478330456</v>
      </c>
      <c r="H10" s="5">
        <v>39</v>
      </c>
      <c r="I10" s="5">
        <v>40</v>
      </c>
      <c r="K10" s="1" cm="1">
        <f t="array" ref="K10">INDEX(InGame2,C10-34)*(INDEX(InGame2,H10-34)*INDEX(PrBeat,C10,H10)+INDEX(InGame2,I10-34)*INDEX(PrBeat,C10,I10))</f>
        <v>0.1263436845769878</v>
      </c>
      <c r="L10" s="5">
        <v>35</v>
      </c>
      <c r="M10" s="5">
        <v>36</v>
      </c>
      <c r="N10" s="5">
        <v>37</v>
      </c>
      <c r="O10" s="5">
        <v>38</v>
      </c>
      <c r="Q10" s="1" cm="1">
        <f t="array" ref="Q10">INDEX(InGame3,C10-34)*(INDEX(InGame3,L10-34)*INDEX(PrBeat,C10,L10)+INDEX(InGame3,M10-34)*INDEX(PrBeat,C10,M10)+INDEX(InGame3,N10-34)*INDEX(PrBeat,C10,N10)+INDEX(InGame3,O10-34)*INDEX(PrBeat,C10,O10))</f>
        <v>2.4914871219093547E-2</v>
      </c>
      <c r="R10" s="5">
        <v>43</v>
      </c>
      <c r="S10" s="5">
        <v>44</v>
      </c>
      <c r="T10" s="5">
        <v>45</v>
      </c>
      <c r="U10" s="5">
        <v>46</v>
      </c>
      <c r="V10" s="5">
        <v>47</v>
      </c>
      <c r="W10" s="5">
        <v>48</v>
      </c>
      <c r="X10" s="5">
        <v>49</v>
      </c>
      <c r="Y10" s="5">
        <v>50</v>
      </c>
      <c r="Z10" s="5">
        <v>51</v>
      </c>
      <c r="AA10" s="1" cm="1">
        <f t="array" ref="AA10">INDEX(InGame4,C10-34)*(INDEX(InGame4,R10-34)*INDEX(PrBeat,C10,R10)+INDEX(InGame4,S10-34)*INDEX(PrBeat,C10,S10)+INDEX(InGame4,T10-34)*INDEX(PrBeat,C10,T10)+INDEX(InGame4,U10-34)*INDEX(PrBeat,C10,U10)+INDEX(InGame4,V10-34)*INDEX(PrBeat,C10,V10)+INDEX(InGame4,W10-34)*INDEX(PrBeat,C10,W10)+INDEX(InGame4,X10-34)*INDEX(PrBeat,C10,X10)+INDEX(InGame4,Y10-34)*INDEX(PrBeat,C10,Y10)+INDEX(InGame4,Z10-34)*INDEX(PrBeat,C10,Z10))</f>
        <v>6.533652204505927E-3</v>
      </c>
      <c r="AD10" s="1"/>
      <c r="AE10" s="1"/>
      <c r="AF10" s="1"/>
      <c r="AG10" s="1"/>
      <c r="AH10" s="1"/>
      <c r="AI10" s="1"/>
      <c r="AJ10" s="1"/>
      <c r="AK10" s="1"/>
      <c r="AL10" s="1"/>
      <c r="AM10" s="1"/>
      <c r="AN10" s="1"/>
      <c r="AO10" s="1"/>
      <c r="AP10" s="1"/>
      <c r="AQ10" s="1"/>
      <c r="AR10" s="1"/>
      <c r="AS10" s="1"/>
      <c r="AT10" s="1"/>
    </row>
    <row r="11" spans="2:46" x14ac:dyDescent="0.25">
      <c r="B11" t="s">
        <v>8</v>
      </c>
      <c r="C11">
        <v>43</v>
      </c>
      <c r="D11" s="1">
        <v>1</v>
      </c>
      <c r="E11" s="5">
        <v>44</v>
      </c>
      <c r="F11" s="5">
        <v>45</v>
      </c>
      <c r="G11" s="1" cm="1">
        <f t="array" ref="G11">INDEX(InGame1,C11-34)*(INDEX(InGame1,E11-34)*INDEX(PrBeat,C11,E11)+INDEX(InGame1,F11-34)*INDEX(PrBeat,C11,F11))</f>
        <v>0.59861795650302896</v>
      </c>
      <c r="H11" s="5">
        <v>46</v>
      </c>
      <c r="I11" s="5">
        <v>47</v>
      </c>
      <c r="K11" s="1" cm="1">
        <f t="array" ref="K11">INDEX(InGame2,C11-34)*(INDEX(InGame2,H11-34)*INDEX(PrBeat,C11,H11)+INDEX(InGame2,I11-34)*INDEX(PrBeat,C11,I11))</f>
        <v>0.2744611076834938</v>
      </c>
      <c r="L11" s="5">
        <v>48</v>
      </c>
      <c r="M11" s="5">
        <v>49</v>
      </c>
      <c r="N11" s="5">
        <v>50</v>
      </c>
      <c r="O11" s="5">
        <v>51</v>
      </c>
      <c r="Q11" s="1" cm="1">
        <f t="array" ref="Q11">INDEX(InGame3,C11-34)*(INDEX(InGame3,L11-34)*INDEX(PrBeat,C11,L11)+INDEX(InGame3,M11-34)*INDEX(PrBeat,C11,M11)+INDEX(InGame3,N11-34)*INDEX(PrBeat,C11,N11)+INDEX(InGame3,O11-34)*INDEX(PrBeat,C11,O11))</f>
        <v>9.482604118975109E-2</v>
      </c>
      <c r="R11" s="5">
        <v>35</v>
      </c>
      <c r="S11" s="5">
        <v>36</v>
      </c>
      <c r="T11" s="5">
        <v>37</v>
      </c>
      <c r="U11" s="5">
        <v>38</v>
      </c>
      <c r="V11" s="5">
        <v>39</v>
      </c>
      <c r="W11" s="5">
        <v>40</v>
      </c>
      <c r="X11" s="5">
        <v>41</v>
      </c>
      <c r="Y11" s="5">
        <v>42</v>
      </c>
      <c r="Z11" s="5"/>
      <c r="AA11" s="1" cm="1">
        <f t="array" ref="AA11">INDEX(InGame4,C11-34)*(INDEX(InGame4,R11-34)*INDEX(PrBeat,C11,R11)+INDEX(InGame4,S11-34)*INDEX(PrBeat,C11,S11)+INDEX(InGame4,T11-34)*INDEX(PrBeat,C11,T11)+INDEX(InGame4,U11-34)*INDEX(PrBeat,C11,U11)+INDEX(InGame4,V11-34)*INDEX(PrBeat,C11,V11)+INDEX(InGame4,W11-34)*INDEX(PrBeat,C11,W11)+INDEX(InGame4,X11-34)*INDEX(PrBeat,C11,X11)+INDEX(InGame4,Y11-34)*INDEX(PrBeat,C11,Y11))</f>
        <v>3.2273395913622369E-2</v>
      </c>
      <c r="AD11" s="1"/>
      <c r="AE11" s="1"/>
      <c r="AF11" s="1"/>
      <c r="AG11" s="1"/>
      <c r="AH11" s="1"/>
      <c r="AI11" s="1"/>
      <c r="AJ11" s="1"/>
      <c r="AK11" s="1"/>
      <c r="AL11" s="1"/>
      <c r="AM11" s="1"/>
      <c r="AN11" s="1"/>
      <c r="AO11" s="1"/>
      <c r="AP11" s="1"/>
      <c r="AQ11" s="1"/>
      <c r="AR11" s="1"/>
      <c r="AS11" s="1"/>
      <c r="AT11" s="1"/>
    </row>
    <row r="12" spans="2:46" x14ac:dyDescent="0.25">
      <c r="B12" t="s">
        <v>9</v>
      </c>
      <c r="C12">
        <v>44</v>
      </c>
      <c r="D12" s="1" cm="1">
        <f t="array" ref="D12">INDEX(PrBeat,C12,C13)</f>
        <v>0.52869904607363161</v>
      </c>
      <c r="E12" s="5">
        <v>43</v>
      </c>
      <c r="F12" s="5"/>
      <c r="G12" s="1" cm="1">
        <f t="array" ref="G12">INDEX(InGame1,C12-34)*INDEX(PrBeat,C12,E12)</f>
        <v>0.21914251567214249</v>
      </c>
      <c r="H12" s="5">
        <v>46</v>
      </c>
      <c r="I12" s="5">
        <v>47</v>
      </c>
      <c r="K12" s="1" cm="1">
        <f t="array" ref="K12">INDEX(InGame2,C12-34)*(INDEX(InGame2,H12-34)*INDEX(PrBeat,C12,H12)+INDEX(InGame2,I12-34)*INDEX(PrBeat,C12,I12))</f>
        <v>8.315074701166246E-2</v>
      </c>
      <c r="L12" s="5">
        <v>48</v>
      </c>
      <c r="M12" s="5">
        <v>49</v>
      </c>
      <c r="N12" s="5">
        <v>50</v>
      </c>
      <c r="O12" s="5">
        <v>51</v>
      </c>
      <c r="Q12" s="1" cm="1">
        <f t="array" ref="Q12">INDEX(InGame3,C12-34)*(INDEX(InGame3,L12-34)*INDEX(PrBeat,C12,L12)+INDEX(InGame3,M12-34)*INDEX(PrBeat,C12,M12)+INDEX(InGame3,N12-34)*INDEX(PrBeat,C12,N12)+INDEX(InGame3,O12-34)*INDEX(PrBeat,C12,O12))</f>
        <v>2.2691042829511125E-2</v>
      </c>
      <c r="R12" s="5">
        <v>35</v>
      </c>
      <c r="S12" s="5">
        <v>36</v>
      </c>
      <c r="T12" s="5">
        <v>37</v>
      </c>
      <c r="U12" s="5">
        <v>38</v>
      </c>
      <c r="V12" s="5">
        <v>39</v>
      </c>
      <c r="W12" s="5">
        <v>40</v>
      </c>
      <c r="X12" s="5">
        <v>41</v>
      </c>
      <c r="Y12" s="5">
        <v>42</v>
      </c>
      <c r="Z12" s="5"/>
      <c r="AA12" s="1" cm="1">
        <f t="array" ref="AA12">INDEX(InGame4,C12-34)*(INDEX(InGame4,R12-34)*INDEX(PrBeat,C12,R12)+INDEX(InGame4,S12-34)*INDEX(PrBeat,C12,S12)+INDEX(InGame4,T12-34)*INDEX(PrBeat,C12,T12)+INDEX(InGame4,U12-34)*INDEX(PrBeat,C12,U12)+INDEX(InGame4,V12-34)*INDEX(PrBeat,C12,V12)+INDEX(InGame4,W12-34)*INDEX(PrBeat,C12,W12)+INDEX(InGame4,X12-34)*INDEX(PrBeat,C12,X12)+INDEX(InGame4,Y12-34)*INDEX(PrBeat,C12,Y12))</f>
        <v>6.122795659481664E-3</v>
      </c>
      <c r="AD12" s="1"/>
      <c r="AE12" s="1"/>
      <c r="AF12" s="1"/>
      <c r="AG12" s="1"/>
      <c r="AH12" s="1"/>
      <c r="AI12" s="1"/>
      <c r="AJ12" s="1"/>
      <c r="AK12" s="1"/>
      <c r="AL12" s="1"/>
      <c r="AM12" s="1"/>
      <c r="AN12" s="1"/>
      <c r="AO12" s="1"/>
      <c r="AP12" s="1"/>
      <c r="AQ12" s="1"/>
      <c r="AR12" s="1"/>
      <c r="AS12" s="1"/>
      <c r="AT12" s="1"/>
    </row>
    <row r="13" spans="2:46" x14ac:dyDescent="0.25">
      <c r="B13" t="s">
        <v>10</v>
      </c>
      <c r="C13">
        <v>45</v>
      </c>
      <c r="D13" s="1">
        <f>1-D12</f>
        <v>0.47130095392636839</v>
      </c>
      <c r="E13" s="5">
        <v>43</v>
      </c>
      <c r="F13" s="5"/>
      <c r="G13" s="1" cm="1">
        <f t="array" ref="G13">INDEX(InGame1,C13-34)*INDEX(PrBeat,C13,E13)</f>
        <v>0.18223952782482858</v>
      </c>
      <c r="H13" s="5">
        <v>46</v>
      </c>
      <c r="I13" s="5">
        <v>47</v>
      </c>
      <c r="K13" s="1" cm="1">
        <f t="array" ref="K13">INDEX(InGame2,C13-34)*(INDEX(InGame2,H13-34)*INDEX(PrBeat,C13,H13)+INDEX(InGame2,I13-34)*INDEX(PrBeat,C13,I13))</f>
        <v>6.4544143757538572E-2</v>
      </c>
      <c r="L13" s="5">
        <v>48</v>
      </c>
      <c r="M13" s="5">
        <v>49</v>
      </c>
      <c r="N13" s="5">
        <v>50</v>
      </c>
      <c r="O13" s="5">
        <v>51</v>
      </c>
      <c r="Q13" s="1" cm="1">
        <f t="array" ref="Q13">INDEX(InGame3,C13-34)*(INDEX(InGame3,L13-34)*INDEX(PrBeat,C13,L13)+INDEX(InGame3,M13-34)*INDEX(PrBeat,C13,M13)+INDEX(InGame3,N13-34)*INDEX(PrBeat,C13,N13)+INDEX(InGame3,O13-34)*INDEX(PrBeat,C13,O13))</f>
        <v>1.6169787577698706E-2</v>
      </c>
      <c r="R13" s="5">
        <v>35</v>
      </c>
      <c r="S13" s="5">
        <v>36</v>
      </c>
      <c r="T13" s="5">
        <v>37</v>
      </c>
      <c r="U13" s="5">
        <v>38</v>
      </c>
      <c r="V13" s="5">
        <v>39</v>
      </c>
      <c r="W13" s="5">
        <v>40</v>
      </c>
      <c r="X13" s="5">
        <v>41</v>
      </c>
      <c r="Y13" s="5">
        <v>42</v>
      </c>
      <c r="Z13" s="5"/>
      <c r="AA13" s="1" cm="1">
        <f t="array" ref="AA13">INDEX(InGame4,C13-34)*(INDEX(InGame4,R13-34)*INDEX(PrBeat,C13,R13)+INDEX(InGame4,S13-34)*INDEX(PrBeat,C13,S13)+INDEX(InGame4,T13-34)*INDEX(PrBeat,C13,T13)+INDEX(InGame4,U13-34)*INDEX(PrBeat,C13,U13)+INDEX(InGame4,V13-34)*INDEX(PrBeat,C13,V13)+INDEX(InGame4,W13-34)*INDEX(PrBeat,C13,W13)+INDEX(InGame4,X13-34)*INDEX(PrBeat,C13,X13)+INDEX(InGame4,Y13-34)*INDEX(PrBeat,C13,Y13))</f>
        <v>4.0114346559407092E-3</v>
      </c>
      <c r="AD13" s="1"/>
      <c r="AE13" s="1"/>
      <c r="AF13" s="1"/>
      <c r="AG13" s="1"/>
      <c r="AH13" s="1"/>
      <c r="AI13" s="1"/>
      <c r="AJ13" s="1"/>
      <c r="AK13" s="1"/>
      <c r="AL13" s="1"/>
      <c r="AM13" s="1"/>
      <c r="AN13" s="1"/>
      <c r="AO13" s="1"/>
      <c r="AP13" s="1"/>
      <c r="AQ13" s="1"/>
      <c r="AR13" s="1"/>
      <c r="AS13" s="1"/>
      <c r="AT13" s="1"/>
    </row>
    <row r="14" spans="2:46" x14ac:dyDescent="0.25">
      <c r="B14" t="s">
        <v>11</v>
      </c>
      <c r="C14">
        <v>46</v>
      </c>
      <c r="D14" s="1">
        <v>1</v>
      </c>
      <c r="E14" s="5">
        <v>47</v>
      </c>
      <c r="F14" s="5"/>
      <c r="G14" s="1" cm="1">
        <f t="array" ref="G14">INDEX(InGame1,C14-34)*INDEX(PrBeat,C14,E14)</f>
        <v>0.90987732753554762</v>
      </c>
      <c r="H14" s="5">
        <v>43</v>
      </c>
      <c r="I14" s="5">
        <v>44</v>
      </c>
      <c r="J14" s="5">
        <v>45</v>
      </c>
      <c r="K14" s="1" cm="1">
        <f t="array" ref="K14">INDEX(InGame2,C14-34)*(INDEX(InGame2,H14-34)*INDEX(PrBeat,C14,H14)+INDEX(InGame2,I14-34)*INDEX(PrBeat,C14,I14)+INDEX(InGame2,J14-34)*INDEX(PrBeat,C14,J14))</f>
        <v>0.56406892089531213</v>
      </c>
      <c r="L14" s="5">
        <v>48</v>
      </c>
      <c r="M14" s="5">
        <v>49</v>
      </c>
      <c r="N14" s="5">
        <v>50</v>
      </c>
      <c r="O14" s="5">
        <v>51</v>
      </c>
      <c r="Q14" s="1" cm="1">
        <f t="array" ref="Q14">INDEX(InGame3,C14-34)*(INDEX(InGame3,L14-34)*INDEX(PrBeat,C14,L14)+INDEX(InGame3,M14-34)*INDEX(PrBeat,C14,M14)+INDEX(InGame3,N14-34)*INDEX(PrBeat,C14,N14)+INDEX(InGame3,O14-34)*INDEX(PrBeat,C14,O14))</f>
        <v>0.23774605419623421</v>
      </c>
      <c r="R14" s="5">
        <v>35</v>
      </c>
      <c r="S14" s="5">
        <v>36</v>
      </c>
      <c r="T14" s="5">
        <v>37</v>
      </c>
      <c r="U14" s="5">
        <v>38</v>
      </c>
      <c r="V14" s="5">
        <v>39</v>
      </c>
      <c r="W14" s="5">
        <v>40</v>
      </c>
      <c r="X14" s="5">
        <v>41</v>
      </c>
      <c r="Y14" s="5">
        <v>42</v>
      </c>
      <c r="Z14" s="5"/>
      <c r="AA14" s="1" cm="1">
        <f t="array" ref="AA14">INDEX(InGame4,C14-34)*(INDEX(InGame4,R14-34)*INDEX(PrBeat,C14,R14)+INDEX(InGame4,S14-34)*INDEX(PrBeat,C14,S14)+INDEX(InGame4,T14-34)*INDEX(PrBeat,C14,T14)+INDEX(InGame4,U14-34)*INDEX(PrBeat,C14,U14)+INDEX(InGame4,V14-34)*INDEX(PrBeat,C14,V14)+INDEX(InGame4,W14-34)*INDEX(PrBeat,C14,W14)+INDEX(InGame4,X14-34)*INDEX(PrBeat,C14,X14)+INDEX(InGame4,Y14-34)*INDEX(PrBeat,C14,Y14))</f>
        <v>9.845341441487164E-2</v>
      </c>
      <c r="AD14" s="1"/>
      <c r="AE14" s="1"/>
      <c r="AF14" s="1"/>
      <c r="AG14" s="1"/>
      <c r="AH14" s="1"/>
      <c r="AI14" s="1"/>
      <c r="AJ14" s="1"/>
      <c r="AK14" s="1"/>
      <c r="AL14" s="1"/>
      <c r="AM14" s="1"/>
      <c r="AN14" s="1"/>
      <c r="AO14" s="1"/>
      <c r="AP14" s="1"/>
      <c r="AQ14" s="1"/>
      <c r="AR14" s="1"/>
      <c r="AS14" s="1"/>
      <c r="AT14" s="1"/>
    </row>
    <row r="15" spans="2:46" x14ac:dyDescent="0.25">
      <c r="B15" t="s">
        <v>12</v>
      </c>
      <c r="C15">
        <v>47</v>
      </c>
      <c r="D15" s="1">
        <v>1</v>
      </c>
      <c r="E15" s="5">
        <v>46</v>
      </c>
      <c r="F15" s="5"/>
      <c r="G15" s="1" cm="1">
        <f t="array" ref="G15">INDEX(InGame1,C15-34)*INDEX(PrBeat,C15,E15)</f>
        <v>9.012267246445238E-2</v>
      </c>
      <c r="H15" s="5">
        <v>43</v>
      </c>
      <c r="I15" s="5">
        <v>44</v>
      </c>
      <c r="J15" s="5">
        <v>45</v>
      </c>
      <c r="K15" s="1" cm="1">
        <f t="array" ref="K15">INDEX(InGame2,C15-34)*(INDEX(InGame2,H15-34)*INDEX(PrBeat,C15,H15)+INDEX(InGame2,I15-34)*INDEX(PrBeat,C15,I15)+INDEX(InGame2,J15-34)*INDEX(PrBeat,C15,J15))</f>
        <v>1.3775080651993078E-2</v>
      </c>
      <c r="L15" s="5">
        <v>48</v>
      </c>
      <c r="M15" s="5">
        <v>49</v>
      </c>
      <c r="N15" s="5">
        <v>50</v>
      </c>
      <c r="O15" s="5">
        <v>51</v>
      </c>
      <c r="Q15" s="1" cm="1">
        <f t="array" ref="Q15">INDEX(InGame3,C15-34)*(INDEX(InGame3,L15-34)*INDEX(PrBeat,C15,L15)+INDEX(InGame3,M15-34)*INDEX(PrBeat,C15,M15)+INDEX(InGame3,N15-34)*INDEX(PrBeat,C15,N15)+INDEX(InGame3,O15-34)*INDEX(PrBeat,C15,O15))</f>
        <v>9.6763710094764329E-4</v>
      </c>
      <c r="R15" s="5">
        <v>35</v>
      </c>
      <c r="S15" s="5">
        <v>36</v>
      </c>
      <c r="T15" s="5">
        <v>37</v>
      </c>
      <c r="U15" s="5">
        <v>38</v>
      </c>
      <c r="V15" s="5">
        <v>39</v>
      </c>
      <c r="W15" s="5">
        <v>40</v>
      </c>
      <c r="X15" s="5">
        <v>41</v>
      </c>
      <c r="Y15" s="5">
        <v>42</v>
      </c>
      <c r="Z15" s="5"/>
      <c r="AA15" s="1" cm="1">
        <f t="array" ref="AA15">INDEX(InGame4,C15-34)*(INDEX(InGame4,R15-34)*INDEX(PrBeat,C15,R15)+INDEX(InGame4,S15-34)*INDEX(PrBeat,C15,S15)+INDEX(InGame4,T15-34)*INDEX(PrBeat,C15,T15)+INDEX(InGame4,U15-34)*INDEX(PrBeat,C15,U15)+INDEX(InGame4,V15-34)*INDEX(PrBeat,C15,V15)+INDEX(InGame4,W15-34)*INDEX(PrBeat,C15,W15)+INDEX(InGame4,X15-34)*INDEX(PrBeat,C15,X15)+INDEX(InGame4,Y15-34)*INDEX(PrBeat,C15,Y15))</f>
        <v>6.8787067278233783E-5</v>
      </c>
      <c r="AD15" s="1"/>
      <c r="AE15" s="1"/>
      <c r="AF15" s="1"/>
      <c r="AG15" s="1"/>
      <c r="AH15" s="1"/>
      <c r="AI15" s="1"/>
      <c r="AJ15" s="1"/>
      <c r="AK15" s="1"/>
      <c r="AL15" s="1"/>
      <c r="AM15" s="1"/>
      <c r="AN15" s="1"/>
      <c r="AO15" s="1"/>
      <c r="AP15" s="1"/>
      <c r="AQ15" s="1"/>
      <c r="AR15" s="1"/>
      <c r="AS15" s="1"/>
      <c r="AT15" s="1"/>
    </row>
    <row r="16" spans="2:46" x14ac:dyDescent="0.25">
      <c r="B16" t="s">
        <v>13</v>
      </c>
      <c r="C16">
        <v>48</v>
      </c>
      <c r="D16" s="1">
        <v>1</v>
      </c>
      <c r="E16" s="5">
        <v>49</v>
      </c>
      <c r="F16" s="5"/>
      <c r="G16" s="1" cm="1">
        <f t="array" ref="G16">INDEX(InGame1,C16-34)*INDEX(PrBeat,C16,E16)</f>
        <v>0.58706442264821468</v>
      </c>
      <c r="H16" s="5">
        <v>50</v>
      </c>
      <c r="I16" s="5">
        <v>51</v>
      </c>
      <c r="K16" s="1" cm="1">
        <f t="array" ref="K16">INDEX(InGame2,C16-34)*(INDEX(InGame2,H16-34)*INDEX(PrBeat,C16,H16)+INDEX(InGame2,I16-34)*INDEX(PrBeat,C16,I16))</f>
        <v>0.21684649450317015</v>
      </c>
      <c r="L16" s="5">
        <v>43</v>
      </c>
      <c r="M16" s="5">
        <v>44</v>
      </c>
      <c r="N16" s="5">
        <v>45</v>
      </c>
      <c r="O16" s="5">
        <v>46</v>
      </c>
      <c r="P16">
        <v>47</v>
      </c>
      <c r="Q16" s="1" cm="1">
        <f t="array" ref="Q16">INDEX(InGame3,C16-34)*(INDEX(InGame3,L16-34)*INDEX(PrBeat,C16,L16)+INDEX(InGame3,M16-34)*INDEX(PrBeat,C16,M16)+INDEX(InGame3,N16-34)*INDEX(PrBeat,C16,N16)+INDEX(InGame3,O16-34)*INDEX(PrBeat,C16,O16)+INDEX(InGame3,P16-34)*INDEX(PrBeat,C16,P16))</f>
        <v>0.11663409223069299</v>
      </c>
      <c r="R16" s="5">
        <v>35</v>
      </c>
      <c r="S16" s="5">
        <v>36</v>
      </c>
      <c r="T16" s="5">
        <v>37</v>
      </c>
      <c r="U16" s="5">
        <v>38</v>
      </c>
      <c r="V16" s="5">
        <v>39</v>
      </c>
      <c r="W16" s="5">
        <v>40</v>
      </c>
      <c r="X16" s="5">
        <v>41</v>
      </c>
      <c r="Y16" s="5">
        <v>42</v>
      </c>
      <c r="Z16" s="5"/>
      <c r="AA16" s="1" cm="1">
        <f t="array" ref="AA16">INDEX(InGame4,C16-34)*(INDEX(InGame4,R16-34)*INDEX(PrBeat,C16,R16)+INDEX(InGame4,S16-34)*INDEX(PrBeat,C16,S16)+INDEX(InGame4,T16-34)*INDEX(PrBeat,C16,T16)+INDEX(InGame4,U16-34)*INDEX(PrBeat,C16,U16)+INDEX(InGame4,V16-34)*INDEX(PrBeat,C16,V16)+INDEX(InGame4,W16-34)*INDEX(PrBeat,C16,W16)+INDEX(InGame4,X16-34)*INDEX(PrBeat,C16,X16)+INDEX(InGame4,Y16-34)*INDEX(PrBeat,C16,Y16))</f>
        <v>4.6521316865004068E-2</v>
      </c>
      <c r="AD16" s="1"/>
      <c r="AE16" s="1"/>
      <c r="AF16" s="1"/>
      <c r="AG16" s="1"/>
      <c r="AH16" s="1"/>
      <c r="AI16" s="1"/>
      <c r="AJ16" s="1"/>
      <c r="AK16" s="1"/>
      <c r="AL16" s="1"/>
      <c r="AM16" s="1"/>
      <c r="AN16" s="1"/>
      <c r="AO16" s="1"/>
      <c r="AP16" s="1"/>
      <c r="AQ16" s="1"/>
      <c r="AR16" s="1"/>
      <c r="AS16" s="1"/>
      <c r="AT16" s="1"/>
    </row>
    <row r="17" spans="2:46" x14ac:dyDescent="0.25">
      <c r="B17" t="s">
        <v>14</v>
      </c>
      <c r="C17">
        <v>49</v>
      </c>
      <c r="D17" s="1">
        <v>1</v>
      </c>
      <c r="E17" s="5">
        <v>48</v>
      </c>
      <c r="F17" s="5"/>
      <c r="G17" s="1" cm="1">
        <f t="array" ref="G17">INDEX(InGame1,C17-34)*INDEX(PrBeat,C17,E17)</f>
        <v>0.41293557735178532</v>
      </c>
      <c r="H17" s="5">
        <v>50</v>
      </c>
      <c r="I17" s="5">
        <v>51</v>
      </c>
      <c r="K17" s="1" cm="1">
        <f t="array" ref="K17">INDEX(InGame2,C17-34)*(INDEX(InGame2,H17-34)*INDEX(PrBeat,C17,H17)+INDEX(InGame2,I17-34)*INDEX(PrBeat,C17,I17))</f>
        <v>0.12188799143873846</v>
      </c>
      <c r="L17" s="5">
        <v>43</v>
      </c>
      <c r="M17" s="5">
        <v>44</v>
      </c>
      <c r="N17" s="5">
        <v>45</v>
      </c>
      <c r="O17" s="5">
        <v>46</v>
      </c>
      <c r="P17">
        <v>47</v>
      </c>
      <c r="Q17" s="1" cm="1">
        <f t="array" ref="Q17">INDEX(InGame3,C17-34)*(INDEX(InGame3,L17-34)*INDEX(PrBeat,C17,L17)+INDEX(InGame3,M17-34)*INDEX(PrBeat,C17,M17)+INDEX(InGame3,N17-34)*INDEX(PrBeat,C17,N17)+INDEX(InGame3,O17-34)*INDEX(PrBeat,C17,O17)+INDEX(InGame3,P17-34)*INDEX(PrBeat,C17,P17))</f>
        <v>5.5102263549437966E-2</v>
      </c>
      <c r="R17" s="5">
        <v>35</v>
      </c>
      <c r="S17" s="5">
        <v>36</v>
      </c>
      <c r="T17" s="5">
        <v>37</v>
      </c>
      <c r="U17" s="5">
        <v>38</v>
      </c>
      <c r="V17" s="5">
        <v>39</v>
      </c>
      <c r="W17" s="5">
        <v>40</v>
      </c>
      <c r="X17" s="5">
        <v>41</v>
      </c>
      <c r="Y17" s="5">
        <v>42</v>
      </c>
      <c r="Z17" s="5"/>
      <c r="AA17" s="1" cm="1">
        <f t="array" ref="AA17">INDEX(InGame4,C17-34)*(INDEX(InGame4,R17-34)*INDEX(PrBeat,C17,R17)+INDEX(InGame4,S17-34)*INDEX(PrBeat,C17,S17)+INDEX(InGame4,T17-34)*INDEX(PrBeat,C17,T17)+INDEX(InGame4,U17-34)*INDEX(PrBeat,C17,U17)+INDEX(InGame4,V17-34)*INDEX(PrBeat,C17,V17)+INDEX(InGame4,W17-34)*INDEX(PrBeat,C17,W17)+INDEX(InGame4,X17-34)*INDEX(PrBeat,C17,X17)+INDEX(InGame4,Y17-34)*INDEX(PrBeat,C17,Y17))</f>
        <v>1.7745268981513417E-2</v>
      </c>
      <c r="AD17" s="1"/>
      <c r="AE17" s="1"/>
      <c r="AF17" s="1"/>
      <c r="AG17" s="1"/>
      <c r="AH17" s="1"/>
      <c r="AI17" s="1"/>
      <c r="AJ17" s="1"/>
      <c r="AK17" s="1"/>
      <c r="AL17" s="1"/>
      <c r="AM17" s="1"/>
      <c r="AN17" s="1"/>
      <c r="AO17" s="1"/>
      <c r="AP17" s="1"/>
      <c r="AQ17" s="1"/>
      <c r="AR17" s="1"/>
      <c r="AS17" s="1"/>
      <c r="AT17" s="1"/>
    </row>
    <row r="18" spans="2:46" x14ac:dyDescent="0.25">
      <c r="B18" t="s">
        <v>15</v>
      </c>
      <c r="C18">
        <v>50</v>
      </c>
      <c r="D18" s="1">
        <v>1</v>
      </c>
      <c r="E18" s="5">
        <v>51</v>
      </c>
      <c r="F18" s="5"/>
      <c r="G18" s="1" cm="1">
        <f t="array" ref="G18">INDEX(InGame1,C18-34)*INDEX(PrBeat,C18,E18)</f>
        <v>0.924071081338524</v>
      </c>
      <c r="H18" s="5">
        <v>48</v>
      </c>
      <c r="I18" s="5">
        <v>49</v>
      </c>
      <c r="K18" s="1" cm="1">
        <f t="array" ref="K18">INDEX(InGame2,C18-34)*(INDEX(InGame2,H18-34)*INDEX(PrBeat,C18,H18)+INDEX(InGame2,I18-34)*INDEX(PrBeat,C18,I18))</f>
        <v>0.64726756894128157</v>
      </c>
      <c r="L18" s="5">
        <v>43</v>
      </c>
      <c r="M18" s="5">
        <v>44</v>
      </c>
      <c r="N18" s="5">
        <v>45</v>
      </c>
      <c r="O18" s="5">
        <v>46</v>
      </c>
      <c r="P18">
        <v>47</v>
      </c>
      <c r="Q18" s="1" cm="1">
        <f t="array" ref="Q18">INDEX(InGame3,C18-34)*(INDEX(InGame3,L18-34)*INDEX(PrBeat,C18,L18)+INDEX(InGame3,M18-34)*INDEX(PrBeat,C18,M18)+INDEX(InGame3,N18-34)*INDEX(PrBeat,C18,N18)+INDEX(InGame3,O18-34)*INDEX(PrBeat,C18,O18)+INDEX(InGame3,P18-34)*INDEX(PrBeat,C18,P18))</f>
        <v>0.45319831411248407</v>
      </c>
      <c r="R18" s="5">
        <v>35</v>
      </c>
      <c r="S18" s="5">
        <v>36</v>
      </c>
      <c r="T18" s="5">
        <v>37</v>
      </c>
      <c r="U18" s="5">
        <v>38</v>
      </c>
      <c r="V18" s="5">
        <v>39</v>
      </c>
      <c r="W18" s="5">
        <v>40</v>
      </c>
      <c r="X18" s="5">
        <v>41</v>
      </c>
      <c r="Y18" s="5">
        <v>42</v>
      </c>
      <c r="Z18" s="5"/>
      <c r="AA18" s="1" cm="1">
        <f t="array" ref="AA18">INDEX(InGame4,C18-34)*(INDEX(InGame4,R18-34)*INDEX(PrBeat,C18,R18)+INDEX(InGame4,S18-34)*INDEX(PrBeat,C18,S18)+INDEX(InGame4,T18-34)*INDEX(PrBeat,C18,T18)+INDEX(InGame4,U18-34)*INDEX(PrBeat,C18,U18)+INDEX(InGame4,V18-34)*INDEX(PrBeat,C18,V18)+INDEX(InGame4,W18-34)*INDEX(PrBeat,C18,W18)+INDEX(InGame4,X18-34)*INDEX(PrBeat,C18,X18)+INDEX(InGame4,Y18-34)*INDEX(PrBeat,C18,Y18))</f>
        <v>0.25436895588993064</v>
      </c>
      <c r="AD18" s="1"/>
      <c r="AE18" s="1"/>
      <c r="AF18" s="1"/>
      <c r="AG18" s="1"/>
      <c r="AH18" s="1"/>
      <c r="AI18" s="1"/>
      <c r="AJ18" s="1"/>
      <c r="AK18" s="1"/>
      <c r="AL18" s="1"/>
      <c r="AM18" s="1"/>
      <c r="AN18" s="1"/>
      <c r="AO18" s="1"/>
      <c r="AP18" s="1"/>
      <c r="AQ18" s="1"/>
      <c r="AR18" s="1"/>
      <c r="AS18" s="1"/>
      <c r="AT18" s="1"/>
    </row>
    <row r="19" spans="2:46" x14ac:dyDescent="0.25">
      <c r="B19" t="s">
        <v>16</v>
      </c>
      <c r="C19">
        <v>51</v>
      </c>
      <c r="D19" s="1">
        <v>1</v>
      </c>
      <c r="E19" s="5">
        <v>50</v>
      </c>
      <c r="F19" s="5"/>
      <c r="G19" s="1" cm="1">
        <f t="array" ref="G19">INDEX(InGame1,C19-34)*INDEX(PrBeat,C19,E19)</f>
        <v>7.5928918661475997E-2</v>
      </c>
      <c r="H19" s="5">
        <v>48</v>
      </c>
      <c r="I19" s="5">
        <v>49</v>
      </c>
      <c r="K19" s="1" cm="1">
        <f t="array" ref="K19">INDEX(InGame2,C19-34)*(INDEX(InGame2,H19-34)*INDEX(PrBeat,C19,H19)+INDEX(InGame2,I19-34)*INDEX(PrBeat,C19,I19))</f>
        <v>1.399794511680983E-2</v>
      </c>
      <c r="L19" s="5">
        <v>43</v>
      </c>
      <c r="M19" s="5">
        <v>44</v>
      </c>
      <c r="N19" s="5">
        <v>45</v>
      </c>
      <c r="O19" s="5">
        <v>46</v>
      </c>
      <c r="P19">
        <v>47</v>
      </c>
      <c r="Q19" s="1" cm="1">
        <f t="array" ref="Q19">INDEX(InGame3,C19-34)*(INDEX(InGame3,L19-34)*INDEX(PrBeat,C19,L19)+INDEX(InGame3,M19-34)*INDEX(PrBeat,C19,M19)+INDEX(InGame3,N19-34)*INDEX(PrBeat,C19,N19)+INDEX(InGame3,O19-34)*INDEX(PrBeat,C19,O19)+INDEX(InGame3,P19-34)*INDEX(PrBeat,C19,P19))</f>
        <v>2.664767213242237E-3</v>
      </c>
      <c r="R19" s="5">
        <v>35</v>
      </c>
      <c r="S19" s="5">
        <v>36</v>
      </c>
      <c r="T19" s="5">
        <v>37</v>
      </c>
      <c r="U19" s="5">
        <v>38</v>
      </c>
      <c r="V19" s="5">
        <v>39</v>
      </c>
      <c r="W19" s="5">
        <v>40</v>
      </c>
      <c r="X19" s="5">
        <v>41</v>
      </c>
      <c r="Y19" s="5">
        <v>42</v>
      </c>
      <c r="Z19" s="5"/>
      <c r="AA19" s="1" cm="1">
        <f t="array" ref="AA19">INDEX(InGame4,C19-34)*(INDEX(InGame4,R19-34)*INDEX(PrBeat,C19,R19)+INDEX(InGame4,S19-34)*INDEX(PrBeat,C19,S19)+INDEX(InGame4,T19-34)*INDEX(PrBeat,C19,T19)+INDEX(InGame4,U19-34)*INDEX(PrBeat,C19,U19)+INDEX(InGame4,V19-34)*INDEX(PrBeat,C19,V19)+INDEX(InGame4,W19-34)*INDEX(PrBeat,C19,W19)+INDEX(InGame4,X19-34)*INDEX(PrBeat,C19,X19)+INDEX(InGame4,Y19-34)*INDEX(PrBeat,C19,Y19))</f>
        <v>3.1436384726522295E-4</v>
      </c>
    </row>
    <row r="21" spans="2:46" x14ac:dyDescent="0.25">
      <c r="E21" s="5"/>
    </row>
  </sheetData>
  <phoneticPr fontId="1" type="noConversion"/>
  <conditionalFormatting sqref="G3:G19 K3:K19 Q3:Q19 AA3:AA19">
    <cfRule type="expression" dxfId="4" priority="9">
      <formula>RANK(G3,G$3:G$19)&lt;=4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FA99-F90D-4F4D-9F3E-3CEC1601244F}">
  <sheetPr codeName="Sheet5"/>
  <dimension ref="B2:AT21"/>
  <sheetViews>
    <sheetView workbookViewId="0"/>
  </sheetViews>
  <sheetFormatPr defaultRowHeight="15" x14ac:dyDescent="0.25"/>
  <cols>
    <col min="2" max="2" width="18" bestFit="1" customWidth="1"/>
    <col min="3" max="3" width="9.85546875" customWidth="1"/>
    <col min="4" max="4" width="12.5703125" customWidth="1"/>
    <col min="5" max="6" width="9.140625" style="1" hidden="1" customWidth="1"/>
    <col min="7" max="7" width="12.85546875" style="1" customWidth="1"/>
    <col min="8" max="10" width="9.140625" style="1" hidden="1" customWidth="1"/>
    <col min="11" max="11" width="13.42578125" style="1" customWidth="1"/>
    <col min="12" max="15" width="9.140625" style="1" hidden="1" customWidth="1"/>
    <col min="16" max="16" width="9.140625" hidden="1" customWidth="1"/>
    <col min="17" max="17" width="12.5703125" customWidth="1"/>
    <col min="18" max="26" width="9.140625" hidden="1" customWidth="1"/>
    <col min="27" max="27" width="11.5703125" bestFit="1" customWidth="1"/>
  </cols>
  <sheetData>
    <row r="2" spans="2:46" s="3" customFormat="1" x14ac:dyDescent="0.25">
      <c r="B2" s="6" t="s">
        <v>147</v>
      </c>
      <c r="C2" s="3" t="s">
        <v>148</v>
      </c>
      <c r="D2" s="3" t="s">
        <v>143</v>
      </c>
      <c r="E2" s="3" t="s">
        <v>32</v>
      </c>
      <c r="F2" s="3" t="s">
        <v>33</v>
      </c>
      <c r="G2" s="3" t="s">
        <v>144</v>
      </c>
      <c r="H2" s="4" t="s">
        <v>17</v>
      </c>
      <c r="I2" s="4" t="s">
        <v>18</v>
      </c>
      <c r="J2" s="3" t="s">
        <v>34</v>
      </c>
      <c r="K2" s="4" t="s">
        <v>145</v>
      </c>
      <c r="L2" s="4" t="s">
        <v>19</v>
      </c>
      <c r="M2" s="4" t="s">
        <v>20</v>
      </c>
      <c r="N2" s="4" t="s">
        <v>21</v>
      </c>
      <c r="O2" s="4" t="s">
        <v>22</v>
      </c>
      <c r="P2" s="3" t="s">
        <v>35</v>
      </c>
      <c r="Q2" s="4" t="s">
        <v>146</v>
      </c>
      <c r="R2" s="4" t="s">
        <v>23</v>
      </c>
      <c r="S2" s="4" t="s">
        <v>24</v>
      </c>
      <c r="T2" s="4" t="s">
        <v>25</v>
      </c>
      <c r="U2" s="4" t="s">
        <v>26</v>
      </c>
      <c r="V2" s="4" t="s">
        <v>27</v>
      </c>
      <c r="W2" s="4" t="s">
        <v>28</v>
      </c>
      <c r="X2" s="4" t="s">
        <v>29</v>
      </c>
      <c r="Y2" s="4" t="s">
        <v>30</v>
      </c>
      <c r="Z2" s="4" t="s">
        <v>36</v>
      </c>
      <c r="AA2" s="3" t="s">
        <v>149</v>
      </c>
      <c r="AC2"/>
      <c r="AD2"/>
      <c r="AE2"/>
      <c r="AF2"/>
      <c r="AG2"/>
      <c r="AH2"/>
      <c r="AI2"/>
      <c r="AJ2"/>
      <c r="AK2"/>
      <c r="AL2"/>
      <c r="AM2"/>
      <c r="AN2"/>
      <c r="AO2"/>
      <c r="AP2"/>
      <c r="AQ2"/>
      <c r="AR2"/>
      <c r="AS2"/>
      <c r="AT2" s="5"/>
    </row>
    <row r="3" spans="2:46" x14ac:dyDescent="0.25">
      <c r="B3" t="s">
        <v>72</v>
      </c>
      <c r="C3">
        <v>52</v>
      </c>
      <c r="D3" s="1">
        <v>1</v>
      </c>
      <c r="E3" s="5">
        <v>53</v>
      </c>
      <c r="F3" s="5"/>
      <c r="G3" s="1" cm="1">
        <f t="array" ref="G3">INDEX(InGame1,C3-51)*INDEX(PrBeat,C3,E3)</f>
        <v>0.98191450375983191</v>
      </c>
      <c r="H3" s="5">
        <v>54</v>
      </c>
      <c r="I3" s="5">
        <v>55</v>
      </c>
      <c r="K3" s="1" cm="1">
        <f t="array" ref="K3">INDEX(InGame2,C3-51)*(INDEX(InGame2,H3-51)*INDEX(PrBeat,C3,H3)+INDEX(InGame2,I3-51)*INDEX(PrBeat,C3,I3))</f>
        <v>0.65828314338750471</v>
      </c>
      <c r="L3" s="5">
        <v>56</v>
      </c>
      <c r="M3" s="5">
        <v>57</v>
      </c>
      <c r="N3" s="5">
        <v>58</v>
      </c>
      <c r="O3" s="5">
        <v>59</v>
      </c>
      <c r="Q3" s="1" cm="1">
        <f t="array" ref="Q3">INDEX(InGame3,C3-51)*(INDEX(InGame3,L3-51)*INDEX(PrBeat,C3,L3)+INDEX(InGame3,M3-51)*INDEX(PrBeat,C3,M3)+INDEX(InGame3,N3-51)*INDEX(PrBeat,C3,N3)+INDEX(InGame3,O3-51)*INDEX(PrBeat,C3,O3))</f>
        <v>0.37960129850132129</v>
      </c>
      <c r="R3" s="5">
        <v>60</v>
      </c>
      <c r="S3" s="5">
        <v>61</v>
      </c>
      <c r="T3" s="5">
        <v>62</v>
      </c>
      <c r="U3" s="5">
        <v>63</v>
      </c>
      <c r="V3" s="5">
        <v>64</v>
      </c>
      <c r="W3" s="5">
        <v>65</v>
      </c>
      <c r="X3" s="5">
        <v>66</v>
      </c>
      <c r="Y3" s="5">
        <v>67</v>
      </c>
      <c r="Z3" s="5">
        <v>68</v>
      </c>
      <c r="AA3" s="1" cm="1">
        <f t="array" ref="AA3">INDEX(InGame4,C3-51)*(INDEX(InGame4,R3-51)*INDEX(PrBeat,C3,R3)+INDEX(InGame4,S3-51)*INDEX(PrBeat,C3,S3)+INDEX(InGame4,T3-51)*INDEX(PrBeat,C3,T3)+INDEX(InGame4,U3-51)*INDEX(PrBeat,C3,U3)+INDEX(InGame4,V3-51)*INDEX(PrBeat,C3,V3)+INDEX(InGame4,W3-51)*INDEX(PrBeat,C3,W3)+INDEX(InGame4,X3-51)*INDEX(PrBeat,C3,X3)+INDEX(InGame4,Y3-51)*INDEX(PrBeat,C3,Y3)+INDEX(InGame4,Z3-51)*INDEX(PrBeat,C3,Z3))</f>
        <v>0.1922251328799022</v>
      </c>
      <c r="AD3" s="1"/>
      <c r="AE3" s="1"/>
      <c r="AF3" s="1"/>
      <c r="AG3" s="1"/>
      <c r="AH3" s="1"/>
      <c r="AI3" s="1"/>
      <c r="AJ3" s="1"/>
      <c r="AK3" s="1"/>
      <c r="AL3" s="1"/>
      <c r="AM3" s="1"/>
      <c r="AN3" s="1"/>
      <c r="AO3" s="1"/>
      <c r="AP3" s="1"/>
      <c r="AQ3" s="1"/>
      <c r="AR3" s="1"/>
      <c r="AS3" s="1"/>
      <c r="AT3" s="1"/>
    </row>
    <row r="4" spans="2:46" x14ac:dyDescent="0.25">
      <c r="B4" t="s">
        <v>73</v>
      </c>
      <c r="C4">
        <v>53</v>
      </c>
      <c r="D4" s="1">
        <v>1</v>
      </c>
      <c r="E4" s="5">
        <v>52</v>
      </c>
      <c r="F4" s="5"/>
      <c r="G4" s="1" cm="1">
        <f t="array" ref="G4">INDEX(InGame1,C4-51)*INDEX(PrBeat,C4,E4)</f>
        <v>1.8085496240168086E-2</v>
      </c>
      <c r="H4" s="5">
        <v>54</v>
      </c>
      <c r="I4" s="5">
        <v>55</v>
      </c>
      <c r="K4" s="1" cm="1">
        <f t="array" ref="K4">INDEX(InGame2,C4-51)*(INDEX(InGame2,H4-51)*INDEX(PrBeat,C4,H4)+INDEX(InGame2,I4-51)*INDEX(PrBeat,C4,I4))</f>
        <v>8.8843260587950334E-4</v>
      </c>
      <c r="L4" s="5">
        <v>56</v>
      </c>
      <c r="M4" s="5">
        <v>57</v>
      </c>
      <c r="N4" s="5">
        <v>58</v>
      </c>
      <c r="O4" s="5">
        <v>59</v>
      </c>
      <c r="Q4" s="1" cm="1">
        <f t="array" ref="Q4">INDEX(InGame3,C4-51)*(INDEX(InGame3,L4-51)*INDEX(PrBeat,C4,L4)+INDEX(InGame3,M4-51)*INDEX(PrBeat,C4,M4)+INDEX(InGame3,N4-51)*INDEX(PrBeat,C4,N4)+INDEX(InGame3,O4-51)*INDEX(PrBeat,C4,O4))</f>
        <v>3.1719060825468284E-5</v>
      </c>
      <c r="R4" s="5">
        <v>60</v>
      </c>
      <c r="S4" s="5">
        <v>61</v>
      </c>
      <c r="T4" s="5">
        <v>62</v>
      </c>
      <c r="U4" s="5">
        <v>63</v>
      </c>
      <c r="V4" s="5">
        <v>64</v>
      </c>
      <c r="W4" s="5">
        <v>65</v>
      </c>
      <c r="X4" s="5">
        <v>66</v>
      </c>
      <c r="Y4" s="5">
        <v>67</v>
      </c>
      <c r="Z4" s="5">
        <v>68</v>
      </c>
      <c r="AA4" s="1" cm="1">
        <f t="array" ref="AA4">INDEX(InGame4,C4-51)*(INDEX(InGame4,R4-51)*INDEX(PrBeat,C4,R4)+INDEX(InGame4,S4-51)*INDEX(PrBeat,C4,S4)+INDEX(InGame4,T4-51)*INDEX(PrBeat,C4,T4)+INDEX(InGame4,U4-51)*INDEX(PrBeat,C4,U4)+INDEX(InGame4,V4-51)*INDEX(PrBeat,C4,V4)+INDEX(InGame4,W4-51)*INDEX(PrBeat,C4,W4)+INDEX(InGame4,X4-51)*INDEX(PrBeat,C4,X4)+INDEX(InGame4,Y4-51)*INDEX(PrBeat,C4,Y4)+INDEX(InGame4,Z4-51)*INDEX(PrBeat,C4,Z4))</f>
        <v>7.4536111881886982E-7</v>
      </c>
      <c r="AD4" s="1"/>
      <c r="AE4" s="1"/>
      <c r="AF4" s="1"/>
      <c r="AG4" s="1"/>
      <c r="AH4" s="1"/>
      <c r="AI4" s="1"/>
      <c r="AJ4" s="1"/>
      <c r="AK4" s="1"/>
      <c r="AL4" s="1"/>
      <c r="AM4" s="1"/>
      <c r="AN4" s="1"/>
      <c r="AO4" s="1"/>
      <c r="AP4" s="1"/>
      <c r="AQ4" s="1"/>
      <c r="AR4" s="1"/>
      <c r="AS4" s="1"/>
      <c r="AT4" s="1"/>
    </row>
    <row r="5" spans="2:46" x14ac:dyDescent="0.25">
      <c r="B5" t="s">
        <v>74</v>
      </c>
      <c r="C5">
        <v>54</v>
      </c>
      <c r="D5" s="1">
        <v>1</v>
      </c>
      <c r="E5" s="5">
        <v>55</v>
      </c>
      <c r="F5" s="5"/>
      <c r="G5" s="1" cm="1">
        <f t="array" ref="G5">INDEX(InGame1,C5-51)*INDEX(PrBeat,C5,E5)</f>
        <v>0.51834487504449811</v>
      </c>
      <c r="H5" s="5">
        <v>52</v>
      </c>
      <c r="I5" s="5">
        <v>53</v>
      </c>
      <c r="K5" s="1" cm="1">
        <f t="array" ref="K5">INDEX(InGame2,C5-51)*(INDEX(InGame2,H5-51)*INDEX(PrBeat,C5,H5)+INDEX(InGame2,I5-51)*INDEX(PrBeat,C5,I5))</f>
        <v>0.18076764466653433</v>
      </c>
      <c r="L5" s="5">
        <v>56</v>
      </c>
      <c r="M5" s="5">
        <v>57</v>
      </c>
      <c r="N5" s="5">
        <v>58</v>
      </c>
      <c r="O5" s="5">
        <v>59</v>
      </c>
      <c r="Q5" s="1" cm="1">
        <f t="array" ref="Q5">INDEX(InGame3,C5-51)*(INDEX(InGame3,L5-51)*INDEX(PrBeat,C5,L5)+INDEX(InGame3,M5-51)*INDEX(PrBeat,C5,M5)+INDEX(InGame3,N5-51)*INDEX(PrBeat,C5,N5)+INDEX(InGame3,O5-51)*INDEX(PrBeat,C5,O5))</f>
        <v>7.5427115851445292E-2</v>
      </c>
      <c r="R5" s="5">
        <v>60</v>
      </c>
      <c r="S5" s="5">
        <v>61</v>
      </c>
      <c r="T5" s="5">
        <v>62</v>
      </c>
      <c r="U5" s="5">
        <v>63</v>
      </c>
      <c r="V5" s="5">
        <v>64</v>
      </c>
      <c r="W5" s="5">
        <v>65</v>
      </c>
      <c r="X5" s="5">
        <v>66</v>
      </c>
      <c r="Y5" s="5">
        <v>67</v>
      </c>
      <c r="Z5" s="5">
        <v>68</v>
      </c>
      <c r="AA5" s="1" cm="1">
        <f t="array" ref="AA5">INDEX(InGame4,C5-51)*(INDEX(InGame4,R5-51)*INDEX(PrBeat,C5,R5)+INDEX(InGame4,S5-51)*INDEX(PrBeat,C5,S5)+INDEX(InGame4,T5-51)*INDEX(PrBeat,C5,T5)+INDEX(InGame4,U5-51)*INDEX(PrBeat,C5,U5)+INDEX(InGame4,V5-51)*INDEX(PrBeat,C5,V5)+INDEX(InGame4,W5-51)*INDEX(PrBeat,C5,W5)+INDEX(InGame4,X5-51)*INDEX(PrBeat,C5,X5)+INDEX(InGame4,Y5-51)*INDEX(PrBeat,C5,Y5)+INDEX(InGame4,Z5-51)*INDEX(PrBeat,C5,Z5))</f>
        <v>2.6293288342572049E-2</v>
      </c>
      <c r="AD5" s="1"/>
      <c r="AE5" s="1"/>
      <c r="AF5" s="1"/>
      <c r="AG5" s="1"/>
      <c r="AH5" s="1"/>
      <c r="AI5" s="1"/>
      <c r="AJ5" s="1"/>
      <c r="AK5" s="1"/>
      <c r="AL5" s="1"/>
      <c r="AM5" s="1"/>
      <c r="AN5" s="1"/>
      <c r="AO5" s="1"/>
      <c r="AP5" s="1"/>
      <c r="AQ5" s="1"/>
      <c r="AR5" s="1"/>
      <c r="AS5" s="1"/>
      <c r="AT5" s="1"/>
    </row>
    <row r="6" spans="2:46" x14ac:dyDescent="0.25">
      <c r="B6" t="s">
        <v>75</v>
      </c>
      <c r="C6">
        <v>55</v>
      </c>
      <c r="D6" s="1">
        <v>1</v>
      </c>
      <c r="E6" s="5">
        <v>54</v>
      </c>
      <c r="F6" s="5"/>
      <c r="G6" s="1" cm="1">
        <f t="array" ref="G6">INDEX(InGame1,C6-51)*INDEX(PrBeat,C6,E6)</f>
        <v>0.48165512495550189</v>
      </c>
      <c r="H6" s="5">
        <v>52</v>
      </c>
      <c r="I6" s="5">
        <v>53</v>
      </c>
      <c r="K6" s="1" cm="1">
        <f t="array" ref="K6">INDEX(InGame2,C6-51)*(INDEX(InGame2,H6-51)*INDEX(PrBeat,C6,H6)+INDEX(InGame2,I6-51)*INDEX(PrBeat,C6,I6))</f>
        <v>0.16006077934008145</v>
      </c>
      <c r="L6" s="5">
        <v>56</v>
      </c>
      <c r="M6" s="5">
        <v>57</v>
      </c>
      <c r="N6" s="5">
        <v>58</v>
      </c>
      <c r="O6" s="5">
        <v>59</v>
      </c>
      <c r="Q6" s="1" cm="1">
        <f t="array" ref="Q6">INDEX(InGame3,C6-51)*(INDEX(InGame3,L6-51)*INDEX(PrBeat,C6,L6)+INDEX(InGame3,M6-51)*INDEX(PrBeat,C6,M6)+INDEX(InGame3,N6-51)*INDEX(PrBeat,C6,N6)+INDEX(InGame3,O6-51)*INDEX(PrBeat,C6,O6))</f>
        <v>6.4047170864836717E-2</v>
      </c>
      <c r="R6" s="5">
        <v>60</v>
      </c>
      <c r="S6" s="5">
        <v>61</v>
      </c>
      <c r="T6" s="5">
        <v>62</v>
      </c>
      <c r="U6" s="5">
        <v>63</v>
      </c>
      <c r="V6" s="5">
        <v>64</v>
      </c>
      <c r="W6" s="5">
        <v>65</v>
      </c>
      <c r="X6" s="5">
        <v>66</v>
      </c>
      <c r="Y6" s="5">
        <v>67</v>
      </c>
      <c r="Z6" s="5">
        <v>68</v>
      </c>
      <c r="AA6" s="1" cm="1">
        <f t="array" ref="AA6">INDEX(InGame4,C6-51)*(INDEX(InGame4,R6-51)*INDEX(PrBeat,C6,R6)+INDEX(InGame4,S6-51)*INDEX(PrBeat,C6,S6)+INDEX(InGame4,T6-51)*INDEX(PrBeat,C6,T6)+INDEX(InGame4,U6-51)*INDEX(PrBeat,C6,U6)+INDEX(InGame4,V6-51)*INDEX(PrBeat,C6,V6)+INDEX(InGame4,W6-51)*INDEX(PrBeat,C6,W6)+INDEX(InGame4,X6-51)*INDEX(PrBeat,C6,X6)+INDEX(InGame4,Y6-51)*INDEX(PrBeat,C6,Y6)+INDEX(InGame4,Z6-51)*INDEX(PrBeat,C6,Z6))</f>
        <v>2.1285012996007002E-2</v>
      </c>
      <c r="AD6" s="1"/>
      <c r="AE6" s="1"/>
      <c r="AF6" s="1"/>
      <c r="AG6" s="1"/>
      <c r="AH6" s="1"/>
      <c r="AI6" s="1"/>
      <c r="AJ6" s="1"/>
      <c r="AK6" s="1"/>
      <c r="AL6" s="1"/>
      <c r="AM6" s="1"/>
      <c r="AN6" s="1"/>
      <c r="AO6" s="1"/>
      <c r="AP6" s="1"/>
      <c r="AQ6" s="1"/>
      <c r="AR6" s="1"/>
      <c r="AS6" s="1"/>
      <c r="AT6" s="1"/>
    </row>
    <row r="7" spans="2:46" x14ac:dyDescent="0.25">
      <c r="B7" t="s">
        <v>76</v>
      </c>
      <c r="C7">
        <v>56</v>
      </c>
      <c r="D7" s="1">
        <v>1</v>
      </c>
      <c r="E7" s="5">
        <v>57</v>
      </c>
      <c r="F7" s="5"/>
      <c r="G7" s="1" cm="1">
        <f t="array" ref="G7">INDEX(InGame1,C7-51)*INDEX(PrBeat,C7,E7)</f>
        <v>0.61714841818831467</v>
      </c>
      <c r="H7" s="5">
        <v>58</v>
      </c>
      <c r="I7" s="5">
        <v>59</v>
      </c>
      <c r="K7" s="1" cm="1">
        <f t="array" ref="K7">INDEX(InGame2,C7-51)*(INDEX(InGame2,H7-51)*INDEX(PrBeat,C7,H7)+INDEX(InGame2,I7-51)*INDEX(PrBeat,C7,I7))</f>
        <v>0.25708753288539982</v>
      </c>
      <c r="L7" s="5">
        <v>52</v>
      </c>
      <c r="M7" s="5">
        <v>53</v>
      </c>
      <c r="N7" s="5">
        <v>54</v>
      </c>
      <c r="O7" s="5">
        <v>55</v>
      </c>
      <c r="Q7" s="1" cm="1">
        <f t="array" ref="Q7">INDEX(InGame3,C7-51)*(INDEX(InGame3,L7-51)*INDEX(PrBeat,C7,L7)+INDEX(InGame3,M7-51)*INDEX(PrBeat,C7,M7)+INDEX(InGame3,N7-51)*INDEX(PrBeat,C7,N7)+INDEX(InGame3,O7-51)*INDEX(PrBeat,C7,O7))</f>
        <v>0.10845735280759577</v>
      </c>
      <c r="R7" s="5">
        <v>60</v>
      </c>
      <c r="S7" s="5">
        <v>61</v>
      </c>
      <c r="T7" s="5">
        <v>62</v>
      </c>
      <c r="U7" s="5">
        <v>63</v>
      </c>
      <c r="V7" s="5">
        <v>64</v>
      </c>
      <c r="W7" s="5">
        <v>65</v>
      </c>
      <c r="X7" s="5">
        <v>66</v>
      </c>
      <c r="Y7" s="5">
        <v>67</v>
      </c>
      <c r="Z7" s="5">
        <v>68</v>
      </c>
      <c r="AA7" s="1" cm="1">
        <f t="array" ref="AA7">INDEX(InGame4,C7-51)*(INDEX(InGame4,R7-51)*INDEX(PrBeat,C7,R7)+INDEX(InGame4,S7-51)*INDEX(PrBeat,C7,S7)+INDEX(InGame4,T7-51)*INDEX(PrBeat,C7,T7)+INDEX(InGame4,U7-51)*INDEX(PrBeat,C7,U7)+INDEX(InGame4,V7-51)*INDEX(PrBeat,C7,V7)+INDEX(InGame4,W7-51)*INDEX(PrBeat,C7,W7)+INDEX(InGame4,X7-51)*INDEX(PrBeat,C7,X7)+INDEX(InGame4,Y7-51)*INDEX(PrBeat,C7,Y7)+INDEX(InGame4,Z7-51)*INDEX(PrBeat,C7,Z7))</f>
        <v>4.0431684989408932E-2</v>
      </c>
      <c r="AD7" s="1"/>
      <c r="AE7" s="1"/>
      <c r="AF7" s="1"/>
      <c r="AG7" s="1"/>
      <c r="AH7" s="1"/>
      <c r="AI7" s="1"/>
      <c r="AJ7" s="1"/>
      <c r="AK7" s="1"/>
      <c r="AL7" s="1"/>
      <c r="AM7" s="1"/>
      <c r="AN7" s="1"/>
      <c r="AO7" s="1"/>
      <c r="AP7" s="1"/>
      <c r="AQ7" s="1"/>
      <c r="AR7" s="1"/>
      <c r="AS7" s="1"/>
      <c r="AT7" s="1"/>
    </row>
    <row r="8" spans="2:46" x14ac:dyDescent="0.25">
      <c r="B8" t="s">
        <v>77</v>
      </c>
      <c r="C8">
        <v>57</v>
      </c>
      <c r="D8" s="1">
        <v>1</v>
      </c>
      <c r="E8" s="5">
        <v>56</v>
      </c>
      <c r="F8" s="5"/>
      <c r="G8" s="1" cm="1">
        <f t="array" ref="G8">INDEX(InGame1,C8-51)*INDEX(PrBeat,C8,E8)</f>
        <v>0.38285158181168533</v>
      </c>
      <c r="H8" s="5">
        <v>58</v>
      </c>
      <c r="I8" s="5">
        <v>59</v>
      </c>
      <c r="K8" s="1" cm="1">
        <f t="array" ref="K8">INDEX(InGame2,C8-51)*(INDEX(InGame2,H8-51)*INDEX(PrBeat,C8,H8)+INDEX(InGame2,I8-51)*INDEX(PrBeat,C8,I8))</f>
        <v>0.11972754036950795</v>
      </c>
      <c r="L8" s="5">
        <v>52</v>
      </c>
      <c r="M8" s="5">
        <v>53</v>
      </c>
      <c r="N8" s="5">
        <v>54</v>
      </c>
      <c r="O8" s="5">
        <v>55</v>
      </c>
      <c r="Q8" s="1" cm="1">
        <f t="array" ref="Q8">INDEX(InGame3,C8-51)*(INDEX(InGame3,L8-51)*INDEX(PrBeat,C8,L8)+INDEX(InGame3,M8-51)*INDEX(PrBeat,C8,M8)+INDEX(InGame3,N8-51)*INDEX(PrBeat,C8,N8)+INDEX(InGame3,O8-51)*INDEX(PrBeat,C8,O8))</f>
        <v>3.744054050612395E-2</v>
      </c>
      <c r="R8" s="5">
        <v>60</v>
      </c>
      <c r="S8" s="5">
        <v>61</v>
      </c>
      <c r="T8" s="5">
        <v>62</v>
      </c>
      <c r="U8" s="5">
        <v>63</v>
      </c>
      <c r="V8" s="5">
        <v>64</v>
      </c>
      <c r="W8" s="5">
        <v>65</v>
      </c>
      <c r="X8" s="5">
        <v>66</v>
      </c>
      <c r="Y8" s="5">
        <v>67</v>
      </c>
      <c r="Z8" s="5">
        <v>68</v>
      </c>
      <c r="AA8" s="1" cm="1">
        <f t="array" ref="AA8">INDEX(InGame4,C8-51)*(INDEX(InGame4,R8-51)*INDEX(PrBeat,C8,R8)+INDEX(InGame4,S8-51)*INDEX(PrBeat,C8,S8)+INDEX(InGame4,T8-51)*INDEX(PrBeat,C8,T8)+INDEX(InGame4,U8-51)*INDEX(PrBeat,C8,U8)+INDEX(InGame4,V8-51)*INDEX(PrBeat,C8,V8)+INDEX(InGame4,W8-51)*INDEX(PrBeat,C8,W8)+INDEX(InGame4,X8-51)*INDEX(PrBeat,C8,X8)+INDEX(InGame4,Y8-51)*INDEX(PrBeat,C8,Y8)+INDEX(InGame4,Z8-51)*INDEX(PrBeat,C8,Z8))</f>
        <v>1.0123982557410743E-2</v>
      </c>
      <c r="AD8" s="1"/>
      <c r="AE8" s="1"/>
      <c r="AF8" s="1"/>
      <c r="AG8" s="1"/>
      <c r="AH8" s="1"/>
      <c r="AI8" s="1"/>
      <c r="AJ8" s="1"/>
      <c r="AK8" s="1"/>
      <c r="AL8" s="1"/>
      <c r="AM8" s="1"/>
      <c r="AN8" s="1"/>
      <c r="AO8" s="1"/>
      <c r="AP8" s="1"/>
      <c r="AQ8" s="1"/>
      <c r="AR8" s="1"/>
      <c r="AS8" s="1"/>
      <c r="AT8" s="1"/>
    </row>
    <row r="9" spans="2:46" x14ac:dyDescent="0.25">
      <c r="B9" t="s">
        <v>78</v>
      </c>
      <c r="C9">
        <v>58</v>
      </c>
      <c r="D9" s="1">
        <v>1</v>
      </c>
      <c r="E9" s="5">
        <v>59</v>
      </c>
      <c r="F9" s="5"/>
      <c r="G9" s="1" cm="1">
        <f t="array" ref="G9">INDEX(InGame1,C9-51)*INDEX(PrBeat,C9,E9)</f>
        <v>0.8503649724567971</v>
      </c>
      <c r="H9" s="5">
        <v>56</v>
      </c>
      <c r="I9" s="5">
        <v>57</v>
      </c>
      <c r="K9" s="1" cm="1">
        <f t="array" ref="K9">INDEX(InGame2,C9-51)*(INDEX(InGame2,H9-51)*INDEX(PrBeat,C9,H9)+INDEX(InGame2,I9-51)*INDEX(PrBeat,C9,I9))</f>
        <v>0.57983486712118448</v>
      </c>
      <c r="L9" s="5">
        <v>52</v>
      </c>
      <c r="M9" s="5">
        <v>53</v>
      </c>
      <c r="N9" s="5">
        <v>54</v>
      </c>
      <c r="O9" s="5">
        <v>55</v>
      </c>
      <c r="Q9" s="1" cm="1">
        <f t="array" ref="Q9">INDEX(InGame3,C9-51)*(INDEX(InGame3,L9-51)*INDEX(PrBeat,C9,L9)+INDEX(InGame3,M9-51)*INDEX(PrBeat,C9,M9)+INDEX(InGame3,N9-51)*INDEX(PrBeat,C9,N9)+INDEX(InGame3,O9-51)*INDEX(PrBeat,C9,O9))</f>
        <v>0.32648644761144019</v>
      </c>
      <c r="R9" s="5">
        <v>60</v>
      </c>
      <c r="S9" s="5">
        <v>61</v>
      </c>
      <c r="T9" s="5">
        <v>62</v>
      </c>
      <c r="U9" s="5">
        <v>63</v>
      </c>
      <c r="V9" s="5">
        <v>64</v>
      </c>
      <c r="W9" s="5">
        <v>65</v>
      </c>
      <c r="X9" s="5">
        <v>66</v>
      </c>
      <c r="Y9" s="5">
        <v>67</v>
      </c>
      <c r="Z9" s="5">
        <v>68</v>
      </c>
      <c r="AA9" s="1" cm="1">
        <f t="array" ref="AA9">INDEX(InGame4,C9-51)*(INDEX(InGame4,R9-51)*INDEX(PrBeat,C9,R9)+INDEX(InGame4,S9-51)*INDEX(PrBeat,C9,S9)+INDEX(InGame4,T9-51)*INDEX(PrBeat,C9,T9)+INDEX(InGame4,U9-51)*INDEX(PrBeat,C9,U9)+INDEX(InGame4,V9-51)*INDEX(PrBeat,C9,V9)+INDEX(InGame4,W9-51)*INDEX(PrBeat,C9,W9)+INDEX(InGame4,X9-51)*INDEX(PrBeat,C9,X9)+INDEX(InGame4,Y9-51)*INDEX(PrBeat,C9,Y9)+INDEX(InGame4,Z9-51)*INDEX(PrBeat,C9,Z9))</f>
        <v>0.16684306841721269</v>
      </c>
      <c r="AD9" s="1"/>
      <c r="AE9" s="1"/>
      <c r="AF9" s="1"/>
      <c r="AG9" s="1"/>
      <c r="AH9" s="1"/>
      <c r="AI9" s="1"/>
      <c r="AJ9" s="1"/>
      <c r="AK9" s="1"/>
      <c r="AL9" s="1"/>
      <c r="AM9" s="1"/>
      <c r="AN9" s="1"/>
      <c r="AO9" s="1"/>
      <c r="AP9" s="1"/>
      <c r="AQ9" s="1"/>
      <c r="AR9" s="1"/>
      <c r="AS9" s="1"/>
      <c r="AT9" s="1"/>
    </row>
    <row r="10" spans="2:46" x14ac:dyDescent="0.25">
      <c r="B10" t="s">
        <v>79</v>
      </c>
      <c r="C10">
        <v>59</v>
      </c>
      <c r="D10" s="1">
        <v>1</v>
      </c>
      <c r="E10" s="5">
        <v>58</v>
      </c>
      <c r="F10" s="5"/>
      <c r="G10" s="1" cm="1">
        <f t="array" ref="G10">INDEX(InGame1,C10-51)*INDEX(PrBeat,C10,E10)</f>
        <v>0.1496350275432029</v>
      </c>
      <c r="H10" s="5">
        <v>56</v>
      </c>
      <c r="I10" s="5">
        <v>57</v>
      </c>
      <c r="K10" s="1" cm="1">
        <f t="array" ref="K10">INDEX(InGame2,C10-51)*(INDEX(InGame2,H10-51)*INDEX(PrBeat,C10,H10)+INDEX(InGame2,I10-51)*INDEX(PrBeat,C10,I10))</f>
        <v>4.3350059623907748E-2</v>
      </c>
      <c r="L10" s="5">
        <v>52</v>
      </c>
      <c r="M10" s="5">
        <v>53</v>
      </c>
      <c r="N10" s="5">
        <v>54</v>
      </c>
      <c r="O10" s="5">
        <v>55</v>
      </c>
      <c r="Q10" s="1" cm="1">
        <f t="array" ref="Q10">INDEX(InGame3,C10-51)*(INDEX(InGame3,L10-51)*INDEX(PrBeat,C10,L10)+INDEX(InGame3,M10-51)*INDEX(PrBeat,C10,M10)+INDEX(InGame3,N10-51)*INDEX(PrBeat,C10,N10)+INDEX(InGame3,O10-51)*INDEX(PrBeat,C10,O10))</f>
        <v>8.5083547964113337E-3</v>
      </c>
      <c r="R10" s="5">
        <v>60</v>
      </c>
      <c r="S10" s="5">
        <v>61</v>
      </c>
      <c r="T10" s="5">
        <v>62</v>
      </c>
      <c r="U10" s="5">
        <v>63</v>
      </c>
      <c r="V10" s="5">
        <v>64</v>
      </c>
      <c r="W10" s="5">
        <v>65</v>
      </c>
      <c r="X10" s="5">
        <v>66</v>
      </c>
      <c r="Y10" s="5">
        <v>67</v>
      </c>
      <c r="Z10" s="5">
        <v>68</v>
      </c>
      <c r="AA10" s="1" cm="1">
        <f t="array" ref="AA10">INDEX(InGame4,C10-51)*(INDEX(InGame4,R10-51)*INDEX(PrBeat,C10,R10)+INDEX(InGame4,S10-51)*INDEX(PrBeat,C10,S10)+INDEX(InGame4,T10-51)*INDEX(PrBeat,C10,T10)+INDEX(InGame4,U10-51)*INDEX(PrBeat,C10,U10)+INDEX(InGame4,V10-51)*INDEX(PrBeat,C10,V10)+INDEX(InGame4,W10-51)*INDEX(PrBeat,C10,W10)+INDEX(InGame4,X10-51)*INDEX(PrBeat,C10,X10)+INDEX(InGame4,Y10-51)*INDEX(PrBeat,C10,Y10)+INDEX(InGame4,Z10-51)*INDEX(PrBeat,C10,Z10))</f>
        <v>1.4078236239100531E-3</v>
      </c>
      <c r="AD10" s="1"/>
      <c r="AE10" s="1"/>
      <c r="AF10" s="1"/>
      <c r="AG10" s="1"/>
      <c r="AH10" s="1"/>
      <c r="AI10" s="1"/>
      <c r="AJ10" s="1"/>
      <c r="AK10" s="1"/>
      <c r="AL10" s="1"/>
      <c r="AM10" s="1"/>
      <c r="AN10" s="1"/>
      <c r="AO10" s="1"/>
      <c r="AP10" s="1"/>
      <c r="AQ10" s="1"/>
      <c r="AR10" s="1"/>
      <c r="AS10" s="1"/>
      <c r="AT10" s="1"/>
    </row>
    <row r="11" spans="2:46" x14ac:dyDescent="0.25">
      <c r="B11" t="s">
        <v>80</v>
      </c>
      <c r="C11">
        <v>60</v>
      </c>
      <c r="D11" s="1">
        <v>1</v>
      </c>
      <c r="E11" s="5">
        <v>61</v>
      </c>
      <c r="F11" s="5">
        <v>62</v>
      </c>
      <c r="G11" s="1" cm="1">
        <f t="array" ref="G11">INDEX(InGame1,C11-51)*(INDEX(InGame1,E11-51)*INDEX(PrBeat,C11,E11)+INDEX(InGame1,F11-51)*INDEX(PrBeat,C11,F11))</f>
        <v>0.71572498281017372</v>
      </c>
      <c r="H11" s="5">
        <v>63</v>
      </c>
      <c r="I11" s="5">
        <v>64</v>
      </c>
      <c r="K11" s="1" cm="1">
        <f t="array" ref="K11">INDEX(InGame2,C11-51)*(INDEX(InGame2,H11-51)*INDEX(PrBeat,C11,H11)+INDEX(InGame2,I11-51)*INDEX(PrBeat,C11,I11))</f>
        <v>0.26029542059534194</v>
      </c>
      <c r="L11" s="5">
        <v>65</v>
      </c>
      <c r="M11" s="5">
        <v>66</v>
      </c>
      <c r="N11" s="5">
        <v>67</v>
      </c>
      <c r="O11" s="5">
        <v>68</v>
      </c>
      <c r="Q11" s="1" cm="1">
        <f t="array" ref="Q11">INDEX(InGame3,C11-51)*(INDEX(InGame3,L11-51)*INDEX(PrBeat,C11,L11)+INDEX(InGame3,M11-51)*INDEX(PrBeat,C11,M11)+INDEX(InGame3,N11-51)*INDEX(PrBeat,C11,N11)+INDEX(InGame3,O11-51)*INDEX(PrBeat,C11,O11))</f>
        <v>9.7230806168092807E-2</v>
      </c>
      <c r="R11" s="5">
        <v>52</v>
      </c>
      <c r="S11" s="5">
        <v>53</v>
      </c>
      <c r="T11" s="5">
        <v>54</v>
      </c>
      <c r="U11" s="5">
        <v>55</v>
      </c>
      <c r="V11" s="5">
        <v>56</v>
      </c>
      <c r="W11" s="5">
        <v>57</v>
      </c>
      <c r="X11" s="5">
        <v>58</v>
      </c>
      <c r="Y11" s="5">
        <v>59</v>
      </c>
      <c r="Z11" s="5"/>
      <c r="AA11" s="1" cm="1">
        <f t="array" ref="AA11">INDEX(InGame4,C11-51)*(INDEX(InGame4,R11-51)*INDEX(PrBeat,C11,R11)+INDEX(InGame4,S11-51)*INDEX(PrBeat,C11,S11)+INDEX(InGame4,T11-51)*INDEX(PrBeat,C11,T11)+INDEX(InGame4,U11-51)*INDEX(PrBeat,C11,U11)+INDEX(InGame4,V11-51)*INDEX(PrBeat,C11,V11)+INDEX(InGame4,W11-51)*INDEX(PrBeat,C11,W11)+INDEX(InGame4,X11-51)*INDEX(PrBeat,C11,X11)+INDEX(InGame4,Y11-51)*INDEX(PrBeat,C11,Y11))</f>
        <v>3.837490612908287E-2</v>
      </c>
      <c r="AD11" s="1"/>
      <c r="AE11" s="1"/>
      <c r="AF11" s="1"/>
      <c r="AG11" s="1"/>
      <c r="AH11" s="1"/>
      <c r="AI11" s="1"/>
      <c r="AJ11" s="1"/>
      <c r="AK11" s="1"/>
      <c r="AL11" s="1"/>
      <c r="AM11" s="1"/>
      <c r="AN11" s="1"/>
      <c r="AO11" s="1"/>
      <c r="AP11" s="1"/>
      <c r="AQ11" s="1"/>
      <c r="AR11" s="1"/>
      <c r="AS11" s="1"/>
      <c r="AT11" s="1"/>
    </row>
    <row r="12" spans="2:46" x14ac:dyDescent="0.25">
      <c r="B12" t="s">
        <v>81</v>
      </c>
      <c r="C12">
        <v>61</v>
      </c>
      <c r="D12" s="1" cm="1">
        <f t="array" ref="D12">INDEX(PrBeat,C12,C13)</f>
        <v>0.57063851212988337</v>
      </c>
      <c r="E12" s="5">
        <v>60</v>
      </c>
      <c r="F12" s="5"/>
      <c r="G12" s="1" cm="1">
        <f t="array" ref="G12">INDEX(InGame1,C12-51)*INDEX(PrBeat,C12,E12)</f>
        <v>0.17686781216973926</v>
      </c>
      <c r="H12" s="5">
        <v>63</v>
      </c>
      <c r="I12" s="5">
        <v>64</v>
      </c>
      <c r="K12" s="1" cm="1">
        <f t="array" ref="K12">INDEX(InGame2,C12-51)*(INDEX(InGame2,H12-51)*INDEX(PrBeat,C12,H12)+INDEX(InGame2,I12-51)*INDEX(PrBeat,C12,I12))</f>
        <v>3.7139467910895986E-2</v>
      </c>
      <c r="L12" s="5">
        <v>65</v>
      </c>
      <c r="M12" s="5">
        <v>66</v>
      </c>
      <c r="N12" s="5">
        <v>67</v>
      </c>
      <c r="O12" s="5">
        <v>68</v>
      </c>
      <c r="Q12" s="1" cm="1">
        <f t="array" ref="Q12">INDEX(InGame3,C12-51)*(INDEX(InGame3,L12-51)*INDEX(PrBeat,C12,L12)+INDEX(InGame3,M12-51)*INDEX(PrBeat,C12,M12)+INDEX(InGame3,N12-51)*INDEX(PrBeat,C12,N12)+INDEX(InGame3,O12-51)*INDEX(PrBeat,C12,O12))</f>
        <v>8.0375783669000521E-3</v>
      </c>
      <c r="R12" s="5">
        <v>52</v>
      </c>
      <c r="S12" s="5">
        <v>53</v>
      </c>
      <c r="T12" s="5">
        <v>54</v>
      </c>
      <c r="U12" s="5">
        <v>55</v>
      </c>
      <c r="V12" s="5">
        <v>56</v>
      </c>
      <c r="W12" s="5">
        <v>57</v>
      </c>
      <c r="X12" s="5">
        <v>58</v>
      </c>
      <c r="Y12" s="5">
        <v>59</v>
      </c>
      <c r="Z12" s="5"/>
      <c r="AA12" s="1" cm="1">
        <f t="array" ref="AA12">INDEX(InGame4,C12-51)*(INDEX(InGame4,R12-51)*INDEX(PrBeat,C12,R12)+INDEX(InGame4,S12-51)*INDEX(PrBeat,C12,S12)+INDEX(InGame4,T12-51)*INDEX(PrBeat,C12,T12)+INDEX(InGame4,U12-51)*INDEX(PrBeat,C12,U12)+INDEX(InGame4,V12-51)*INDEX(PrBeat,C12,V12)+INDEX(InGame4,W12-51)*INDEX(PrBeat,C12,W12)+INDEX(InGame4,X12-51)*INDEX(PrBeat,C12,X12)+INDEX(InGame4,Y12-51)*INDEX(PrBeat,C12,Y12))</f>
        <v>1.8205976134433905E-3</v>
      </c>
      <c r="AD12" s="1"/>
      <c r="AE12" s="1"/>
      <c r="AF12" s="1"/>
      <c r="AG12" s="1"/>
      <c r="AH12" s="1"/>
      <c r="AI12" s="1"/>
      <c r="AJ12" s="1"/>
      <c r="AK12" s="1"/>
      <c r="AL12" s="1"/>
      <c r="AM12" s="1"/>
      <c r="AN12" s="1"/>
      <c r="AO12" s="1"/>
      <c r="AP12" s="1"/>
      <c r="AQ12" s="1"/>
      <c r="AR12" s="1"/>
      <c r="AS12" s="1"/>
      <c r="AT12" s="1"/>
    </row>
    <row r="13" spans="2:46" x14ac:dyDescent="0.25">
      <c r="B13" t="s">
        <v>82</v>
      </c>
      <c r="C13">
        <v>62</v>
      </c>
      <c r="D13" s="1">
        <f>1-D12</f>
        <v>0.42936148787011663</v>
      </c>
      <c r="E13" s="5">
        <v>60</v>
      </c>
      <c r="F13" s="5"/>
      <c r="G13" s="1" cm="1">
        <f t="array" ref="G13">INDEX(InGame1,C13-51)*INDEX(PrBeat,C13,E13)</f>
        <v>0.10740720502008709</v>
      </c>
      <c r="H13" s="5">
        <v>63</v>
      </c>
      <c r="I13" s="5">
        <v>64</v>
      </c>
      <c r="K13" s="1" cm="1">
        <f t="array" ref="K13">INDEX(InGame2,C13-51)*(INDEX(InGame2,H13-51)*INDEX(PrBeat,C13,H13)+INDEX(InGame2,I13-51)*INDEX(PrBeat,C13,I13))</f>
        <v>1.7909861192306791E-2</v>
      </c>
      <c r="L13" s="5">
        <v>65</v>
      </c>
      <c r="M13" s="5">
        <v>66</v>
      </c>
      <c r="N13" s="5">
        <v>67</v>
      </c>
      <c r="O13" s="5">
        <v>68</v>
      </c>
      <c r="Q13" s="1" cm="1">
        <f t="array" ref="Q13">INDEX(InGame3,C13-51)*(INDEX(InGame3,L13-51)*INDEX(PrBeat,C13,L13)+INDEX(InGame3,M13-51)*INDEX(PrBeat,C13,M13)+INDEX(InGame3,N13-51)*INDEX(PrBeat,C13,N13)+INDEX(InGame3,O13-51)*INDEX(PrBeat,C13,O13))</f>
        <v>3.0686675346074548E-3</v>
      </c>
      <c r="R13" s="5">
        <v>52</v>
      </c>
      <c r="S13" s="5">
        <v>53</v>
      </c>
      <c r="T13" s="5">
        <v>54</v>
      </c>
      <c r="U13" s="5">
        <v>55</v>
      </c>
      <c r="V13" s="5">
        <v>56</v>
      </c>
      <c r="W13" s="5">
        <v>57</v>
      </c>
      <c r="X13" s="5">
        <v>58</v>
      </c>
      <c r="Y13" s="5">
        <v>59</v>
      </c>
      <c r="Z13" s="5"/>
      <c r="AA13" s="1" cm="1">
        <f t="array" ref="AA13">INDEX(InGame4,C13-51)*(INDEX(InGame4,R13-51)*INDEX(PrBeat,C13,R13)+INDEX(InGame4,S13-51)*INDEX(PrBeat,C13,S13)+INDEX(InGame4,T13-51)*INDEX(PrBeat,C13,T13)+INDEX(InGame4,U13-51)*INDEX(PrBeat,C13,U13)+INDEX(InGame4,V13-51)*INDEX(PrBeat,C13,V13)+INDEX(InGame4,W13-51)*INDEX(PrBeat,C13,W13)+INDEX(InGame4,X13-51)*INDEX(PrBeat,C13,X13)+INDEX(InGame4,Y13-51)*INDEX(PrBeat,C13,Y13))</f>
        <v>5.4582558848663995E-4</v>
      </c>
      <c r="AD13" s="1"/>
      <c r="AE13" s="1"/>
      <c r="AF13" s="1"/>
      <c r="AG13" s="1"/>
      <c r="AH13" s="1"/>
      <c r="AI13" s="1"/>
      <c r="AJ13" s="1"/>
      <c r="AK13" s="1"/>
      <c r="AL13" s="1"/>
      <c r="AM13" s="1"/>
      <c r="AN13" s="1"/>
      <c r="AO13" s="1"/>
      <c r="AP13" s="1"/>
      <c r="AQ13" s="1"/>
      <c r="AR13" s="1"/>
      <c r="AS13" s="1"/>
      <c r="AT13" s="1"/>
    </row>
    <row r="14" spans="2:46" x14ac:dyDescent="0.25">
      <c r="B14" t="s">
        <v>83</v>
      </c>
      <c r="C14">
        <v>63</v>
      </c>
      <c r="D14" s="1">
        <v>1</v>
      </c>
      <c r="E14" s="5">
        <v>64</v>
      </c>
      <c r="F14" s="5"/>
      <c r="G14" s="1" cm="1">
        <f t="array" ref="G14">INDEX(InGame1,C14-51)*INDEX(PrBeat,C14,E14)</f>
        <v>0.92605153821543351</v>
      </c>
      <c r="H14" s="5">
        <v>60</v>
      </c>
      <c r="I14" s="5">
        <v>61</v>
      </c>
      <c r="J14" s="5">
        <v>62</v>
      </c>
      <c r="K14" s="1" cm="1">
        <f t="array" ref="K14">INDEX(InGame2,C14-51)*(INDEX(InGame2,H14-51)*INDEX(PrBeat,C14,H14)+INDEX(InGame2,I14-51)*INDEX(PrBeat,C14,I14)+INDEX(InGame2,J14-51)*INDEX(PrBeat,C14,J14))</f>
        <v>0.66918258077678128</v>
      </c>
      <c r="L14" s="5">
        <v>65</v>
      </c>
      <c r="M14" s="5">
        <v>66</v>
      </c>
      <c r="N14" s="5">
        <v>67</v>
      </c>
      <c r="O14" s="5">
        <v>68</v>
      </c>
      <c r="Q14" s="1" cm="1">
        <f t="array" ref="Q14">INDEX(InGame3,C14-51)*(INDEX(InGame3,L14-51)*INDEX(PrBeat,C14,L14)+INDEX(InGame3,M14-51)*INDEX(PrBeat,C14,M14)+INDEX(InGame3,N14-51)*INDEX(PrBeat,C14,N14)+INDEX(InGame3,O14-51)*INDEX(PrBeat,C14,O14))</f>
        <v>0.36195442372136072</v>
      </c>
      <c r="R14" s="5">
        <v>52</v>
      </c>
      <c r="S14" s="5">
        <v>53</v>
      </c>
      <c r="T14" s="5">
        <v>54</v>
      </c>
      <c r="U14" s="5">
        <v>55</v>
      </c>
      <c r="V14" s="5">
        <v>56</v>
      </c>
      <c r="W14" s="5">
        <v>57</v>
      </c>
      <c r="X14" s="5">
        <v>58</v>
      </c>
      <c r="Y14" s="5">
        <v>59</v>
      </c>
      <c r="Z14" s="5"/>
      <c r="AA14" s="1" cm="1">
        <f t="array" ref="AA14">INDEX(InGame4,C14-51)*(INDEX(InGame4,R14-51)*INDEX(PrBeat,C14,R14)+INDEX(InGame4,S14-51)*INDEX(PrBeat,C14,S14)+INDEX(InGame4,T14-51)*INDEX(PrBeat,C14,T14)+INDEX(InGame4,U14-51)*INDEX(PrBeat,C14,U14)+INDEX(InGame4,V14-51)*INDEX(PrBeat,C14,V14)+INDEX(InGame4,W14-51)*INDEX(PrBeat,C14,W14)+INDEX(InGame4,X14-51)*INDEX(PrBeat,C14,X14)+INDEX(InGame4,Y14-51)*INDEX(PrBeat,C14,Y14))</f>
        <v>0.20601166451583741</v>
      </c>
      <c r="AD14" s="1"/>
      <c r="AE14" s="1"/>
      <c r="AF14" s="1"/>
      <c r="AG14" s="1"/>
      <c r="AH14" s="1"/>
      <c r="AI14" s="1"/>
      <c r="AJ14" s="1"/>
      <c r="AK14" s="1"/>
      <c r="AL14" s="1"/>
      <c r="AM14" s="1"/>
      <c r="AN14" s="1"/>
      <c r="AO14" s="1"/>
      <c r="AP14" s="1"/>
      <c r="AQ14" s="1"/>
      <c r="AR14" s="1"/>
      <c r="AS14" s="1"/>
      <c r="AT14" s="1"/>
    </row>
    <row r="15" spans="2:46" x14ac:dyDescent="0.25">
      <c r="B15" t="s">
        <v>84</v>
      </c>
      <c r="C15">
        <v>64</v>
      </c>
      <c r="D15" s="1">
        <v>1</v>
      </c>
      <c r="E15" s="5">
        <v>63</v>
      </c>
      <c r="F15" s="5"/>
      <c r="G15" s="1" cm="1">
        <f t="array" ref="G15">INDEX(InGame1,C15-51)*INDEX(PrBeat,C15,E15)</f>
        <v>7.3948461784566488E-2</v>
      </c>
      <c r="H15" s="5">
        <v>60</v>
      </c>
      <c r="I15" s="5">
        <v>61</v>
      </c>
      <c r="J15" s="5">
        <v>62</v>
      </c>
      <c r="K15" s="1" cm="1">
        <f t="array" ref="K15">INDEX(InGame2,C15-51)*(INDEX(InGame2,H15-51)*INDEX(PrBeat,C15,H15)+INDEX(InGame2,I15-51)*INDEX(PrBeat,C15,I15)+INDEX(InGame2,J15-51)*INDEX(PrBeat,C15,J15))</f>
        <v>1.5472669524674203E-2</v>
      </c>
      <c r="L15" s="5">
        <v>65</v>
      </c>
      <c r="M15" s="5">
        <v>66</v>
      </c>
      <c r="N15" s="5">
        <v>67</v>
      </c>
      <c r="O15" s="5">
        <v>68</v>
      </c>
      <c r="Q15" s="1" cm="1">
        <f t="array" ref="Q15">INDEX(InGame3,C15-51)*(INDEX(InGame3,L15-51)*INDEX(PrBeat,C15,L15)+INDEX(InGame3,M15-51)*INDEX(PrBeat,C15,M15)+INDEX(InGame3,N15-51)*INDEX(PrBeat,C15,N15)+INDEX(InGame3,O15-51)*INDEX(PrBeat,C15,O15))</f>
        <v>1.6517480158900514E-3</v>
      </c>
      <c r="R15" s="5">
        <v>52</v>
      </c>
      <c r="S15" s="5">
        <v>53</v>
      </c>
      <c r="T15" s="5">
        <v>54</v>
      </c>
      <c r="U15" s="5">
        <v>55</v>
      </c>
      <c r="V15" s="5">
        <v>56</v>
      </c>
      <c r="W15" s="5">
        <v>57</v>
      </c>
      <c r="X15" s="5">
        <v>58</v>
      </c>
      <c r="Y15" s="5">
        <v>59</v>
      </c>
      <c r="Z15" s="5"/>
      <c r="AA15" s="1" cm="1">
        <f t="array" ref="AA15">INDEX(InGame4,C15-51)*(INDEX(InGame4,R15-51)*INDEX(PrBeat,C15,R15)+INDEX(InGame4,S15-51)*INDEX(PrBeat,C15,S15)+INDEX(InGame4,T15-51)*INDEX(PrBeat,C15,T15)+INDEX(InGame4,U15-51)*INDEX(PrBeat,C15,U15)+INDEX(InGame4,V15-51)*INDEX(PrBeat,C15,V15)+INDEX(InGame4,W15-51)*INDEX(PrBeat,C15,W15)+INDEX(InGame4,X15-51)*INDEX(PrBeat,C15,X15)+INDEX(InGame4,Y15-51)*INDEX(PrBeat,C15,Y15))</f>
        <v>1.7898099521247945E-4</v>
      </c>
      <c r="AD15" s="1"/>
      <c r="AE15" s="1"/>
      <c r="AF15" s="1"/>
      <c r="AG15" s="1"/>
      <c r="AH15" s="1"/>
      <c r="AI15" s="1"/>
      <c r="AJ15" s="1"/>
      <c r="AK15" s="1"/>
      <c r="AL15" s="1"/>
      <c r="AM15" s="1"/>
      <c r="AN15" s="1"/>
      <c r="AO15" s="1"/>
      <c r="AP15" s="1"/>
      <c r="AQ15" s="1"/>
      <c r="AR15" s="1"/>
      <c r="AS15" s="1"/>
      <c r="AT15" s="1"/>
    </row>
    <row r="16" spans="2:46" x14ac:dyDescent="0.25">
      <c r="B16" t="s">
        <v>85</v>
      </c>
      <c r="C16">
        <v>65</v>
      </c>
      <c r="D16" s="1">
        <v>1</v>
      </c>
      <c r="E16" s="5">
        <v>66</v>
      </c>
      <c r="F16" s="5"/>
      <c r="G16" s="1" cm="1">
        <f t="array" ref="G16">INDEX(InGame1,C16-51)*INDEX(PrBeat,C16,E16)</f>
        <v>0.58082325054489603</v>
      </c>
      <c r="H16" s="5">
        <v>67</v>
      </c>
      <c r="I16" s="5">
        <v>68</v>
      </c>
      <c r="K16" s="1" cm="1">
        <f t="array" ref="K16">INDEX(InGame2,C16-51)*(INDEX(InGame2,H16-51)*INDEX(PrBeat,C16,H16)+INDEX(InGame2,I16-51)*INDEX(PrBeat,C16,I16))</f>
        <v>0.1476809912454318</v>
      </c>
      <c r="L16" s="5">
        <v>60</v>
      </c>
      <c r="M16" s="5">
        <v>61</v>
      </c>
      <c r="N16" s="5">
        <v>62</v>
      </c>
      <c r="O16" s="5">
        <v>63</v>
      </c>
      <c r="P16">
        <v>64</v>
      </c>
      <c r="Q16" s="1" cm="1">
        <f t="array" ref="Q16">INDEX(InGame3,C16-51)*(INDEX(InGame3,L16-51)*INDEX(PrBeat,C16,L16)+INDEX(InGame3,M16-51)*INDEX(PrBeat,C16,M16)+INDEX(InGame3,N16-51)*INDEX(PrBeat,C16,N16)+INDEX(InGame3,O16-51)*INDEX(PrBeat,C16,O16)+INDEX(InGame3,P16-51)*INDEX(PrBeat,C16,P16))</f>
        <v>4.8473225559887922E-2</v>
      </c>
      <c r="R16" s="5">
        <v>52</v>
      </c>
      <c r="S16" s="5">
        <v>53</v>
      </c>
      <c r="T16" s="5">
        <v>54</v>
      </c>
      <c r="U16" s="5">
        <v>55</v>
      </c>
      <c r="V16" s="5">
        <v>56</v>
      </c>
      <c r="W16" s="5">
        <v>57</v>
      </c>
      <c r="X16" s="5">
        <v>58</v>
      </c>
      <c r="Y16" s="5">
        <v>59</v>
      </c>
      <c r="Z16" s="5"/>
      <c r="AA16" s="1" cm="1">
        <f t="array" ref="AA16">INDEX(InGame4,C16-51)*(INDEX(InGame4,R16-51)*INDEX(PrBeat,C16,R16)+INDEX(InGame4,S16-51)*INDEX(PrBeat,C16,S16)+INDEX(InGame4,T16-51)*INDEX(PrBeat,C16,T16)+INDEX(InGame4,U16-51)*INDEX(PrBeat,C16,U16)+INDEX(InGame4,V16-51)*INDEX(PrBeat,C16,V16)+INDEX(InGame4,W16-51)*INDEX(PrBeat,C16,W16)+INDEX(InGame4,X16-51)*INDEX(PrBeat,C16,X16)+INDEX(InGame4,Y16-51)*INDEX(PrBeat,C16,Y16))</f>
        <v>1.5573957704821131E-2</v>
      </c>
      <c r="AD16" s="1"/>
      <c r="AE16" s="1"/>
      <c r="AF16" s="1"/>
      <c r="AG16" s="1"/>
      <c r="AH16" s="1"/>
      <c r="AI16" s="1"/>
      <c r="AJ16" s="1"/>
      <c r="AK16" s="1"/>
      <c r="AL16" s="1"/>
      <c r="AM16" s="1"/>
      <c r="AN16" s="1"/>
      <c r="AO16" s="1"/>
      <c r="AP16" s="1"/>
      <c r="AQ16" s="1"/>
      <c r="AR16" s="1"/>
      <c r="AS16" s="1"/>
      <c r="AT16" s="1"/>
    </row>
    <row r="17" spans="2:46" x14ac:dyDescent="0.25">
      <c r="B17" t="s">
        <v>86</v>
      </c>
      <c r="C17">
        <v>66</v>
      </c>
      <c r="D17" s="1">
        <v>1</v>
      </c>
      <c r="E17" s="5">
        <v>65</v>
      </c>
      <c r="F17" s="5"/>
      <c r="G17" s="1" cm="1">
        <f t="array" ref="G17">INDEX(InGame1,C17-51)*INDEX(PrBeat,C17,E17)</f>
        <v>0.41917674945510397</v>
      </c>
      <c r="H17" s="5">
        <v>67</v>
      </c>
      <c r="I17" s="5">
        <v>68</v>
      </c>
      <c r="K17" s="1" cm="1">
        <f t="array" ref="K17">INDEX(InGame2,C17-51)*(INDEX(InGame2,H17-51)*INDEX(PrBeat,C17,H17)+INDEX(InGame2,I17-51)*INDEX(PrBeat,C17,I17))</f>
        <v>8.2539408589725166E-2</v>
      </c>
      <c r="L17" s="5">
        <v>60</v>
      </c>
      <c r="M17" s="5">
        <v>61</v>
      </c>
      <c r="N17" s="5">
        <v>62</v>
      </c>
      <c r="O17" s="5">
        <v>63</v>
      </c>
      <c r="P17">
        <v>64</v>
      </c>
      <c r="Q17" s="1" cm="1">
        <f t="array" ref="Q17">INDEX(InGame3,C17-51)*(INDEX(InGame3,L17-51)*INDEX(PrBeat,C17,L17)+INDEX(InGame3,M17-51)*INDEX(PrBeat,C17,M17)+INDEX(InGame3,N17-51)*INDEX(PrBeat,C17,N17)+INDEX(InGame3,O17-51)*INDEX(PrBeat,C17,O17)+INDEX(InGame3,P17-51)*INDEX(PrBeat,C17,P17))</f>
        <v>2.1611109353197891E-2</v>
      </c>
      <c r="R17" s="5">
        <v>52</v>
      </c>
      <c r="S17" s="5">
        <v>53</v>
      </c>
      <c r="T17" s="5">
        <v>54</v>
      </c>
      <c r="U17" s="5">
        <v>55</v>
      </c>
      <c r="V17" s="5">
        <v>56</v>
      </c>
      <c r="W17" s="5">
        <v>57</v>
      </c>
      <c r="X17" s="5">
        <v>58</v>
      </c>
      <c r="Y17" s="5">
        <v>59</v>
      </c>
      <c r="Z17" s="5"/>
      <c r="AA17" s="1" cm="1">
        <f t="array" ref="AA17">INDEX(InGame4,C17-51)*(INDEX(InGame4,R17-51)*INDEX(PrBeat,C17,R17)+INDEX(InGame4,S17-51)*INDEX(PrBeat,C17,S17)+INDEX(InGame4,T17-51)*INDEX(PrBeat,C17,T17)+INDEX(InGame4,U17-51)*INDEX(PrBeat,C17,U17)+INDEX(InGame4,V17-51)*INDEX(PrBeat,C17,V17)+INDEX(InGame4,W17-51)*INDEX(PrBeat,C17,W17)+INDEX(InGame4,X17-51)*INDEX(PrBeat,C17,X17)+INDEX(InGame4,Y17-51)*INDEX(PrBeat,C17,Y17))</f>
        <v>5.4834253786300892E-3</v>
      </c>
      <c r="AD17" s="1"/>
      <c r="AE17" s="1"/>
      <c r="AF17" s="1"/>
      <c r="AG17" s="1"/>
      <c r="AH17" s="1"/>
      <c r="AI17" s="1"/>
      <c r="AJ17" s="1"/>
      <c r="AK17" s="1"/>
      <c r="AL17" s="1"/>
      <c r="AM17" s="1"/>
      <c r="AN17" s="1"/>
      <c r="AO17" s="1"/>
      <c r="AP17" s="1"/>
      <c r="AQ17" s="1"/>
      <c r="AR17" s="1"/>
      <c r="AS17" s="1"/>
      <c r="AT17" s="1"/>
    </row>
    <row r="18" spans="2:46" x14ac:dyDescent="0.25">
      <c r="B18" t="s">
        <v>87</v>
      </c>
      <c r="C18">
        <v>67</v>
      </c>
      <c r="D18" s="1">
        <v>1</v>
      </c>
      <c r="E18" s="5">
        <v>68</v>
      </c>
      <c r="F18" s="5"/>
      <c r="G18" s="1" cm="1">
        <f t="array" ref="G18">INDEX(InGame1,C18-51)*INDEX(PrBeat,C18,E18)</f>
        <v>0.96689505230647121</v>
      </c>
      <c r="H18" s="5">
        <v>65</v>
      </c>
      <c r="I18" s="5">
        <v>66</v>
      </c>
      <c r="K18" s="1" cm="1">
        <f t="array" ref="K18">INDEX(InGame2,C18-51)*(INDEX(InGame2,H18-51)*INDEX(PrBeat,C18,H18)+INDEX(InGame2,I18-51)*INDEX(PrBeat,C18,I18))</f>
        <v>0.76467276040958443</v>
      </c>
      <c r="L18" s="5">
        <v>60</v>
      </c>
      <c r="M18" s="5">
        <v>61</v>
      </c>
      <c r="N18" s="5">
        <v>62</v>
      </c>
      <c r="O18" s="5">
        <v>63</v>
      </c>
      <c r="P18">
        <v>64</v>
      </c>
      <c r="Q18" s="1" cm="1">
        <f t="array" ref="Q18">INDEX(InGame3,C18-51)*(INDEX(InGame3,L18-51)*INDEX(PrBeat,C18,L18)+INDEX(InGame3,M18-51)*INDEX(PrBeat,C18,M18)+INDEX(InGame3,N18-51)*INDEX(PrBeat,C18,N18)+INDEX(InGame3,O18-51)*INDEX(PrBeat,C18,O18)+INDEX(InGame3,P18-51)*INDEX(PrBeat,C18,P18))</f>
        <v>0.45762010301304251</v>
      </c>
      <c r="R18" s="5">
        <v>52</v>
      </c>
      <c r="S18" s="5">
        <v>53</v>
      </c>
      <c r="T18" s="5">
        <v>54</v>
      </c>
      <c r="U18" s="5">
        <v>55</v>
      </c>
      <c r="V18" s="5">
        <v>56</v>
      </c>
      <c r="W18" s="5">
        <v>57</v>
      </c>
      <c r="X18" s="5">
        <v>58</v>
      </c>
      <c r="Y18" s="5">
        <v>59</v>
      </c>
      <c r="Z18" s="5"/>
      <c r="AA18" s="1" cm="1">
        <f t="array" ref="AA18">INDEX(InGame4,C18-51)*(INDEX(InGame4,R18-51)*INDEX(PrBeat,C18,R18)+INDEX(InGame4,S18-51)*INDEX(PrBeat,C18,S18)+INDEX(InGame4,T18-51)*INDEX(PrBeat,C18,T18)+INDEX(InGame4,U18-51)*INDEX(PrBeat,C18,U18)+INDEX(InGame4,V18-51)*INDEX(PrBeat,C18,V18)+INDEX(InGame4,W18-51)*INDEX(PrBeat,C18,W18)+INDEX(InGame4,X18-51)*INDEX(PrBeat,C18,X18)+INDEX(InGame4,Y18-51)*INDEX(PrBeat,C18,Y18))</f>
        <v>0.27337820880564107</v>
      </c>
      <c r="AD18" s="1"/>
      <c r="AE18" s="1"/>
      <c r="AF18" s="1"/>
      <c r="AG18" s="1"/>
      <c r="AH18" s="1"/>
      <c r="AI18" s="1"/>
      <c r="AJ18" s="1"/>
      <c r="AK18" s="1"/>
      <c r="AL18" s="1"/>
      <c r="AM18" s="1"/>
      <c r="AN18" s="1"/>
      <c r="AO18" s="1"/>
      <c r="AP18" s="1"/>
      <c r="AQ18" s="1"/>
      <c r="AR18" s="1"/>
      <c r="AS18" s="1"/>
      <c r="AT18" s="1"/>
    </row>
    <row r="19" spans="2:46" x14ac:dyDescent="0.25">
      <c r="B19" t="s">
        <v>88</v>
      </c>
      <c r="C19">
        <v>68</v>
      </c>
      <c r="D19" s="1">
        <v>1</v>
      </c>
      <c r="E19" s="5">
        <v>67</v>
      </c>
      <c r="F19" s="5"/>
      <c r="G19" s="1" cm="1">
        <f t="array" ref="G19">INDEX(InGame1,C19-51)*INDEX(PrBeat,C19,E19)</f>
        <v>3.3104947693528786E-2</v>
      </c>
      <c r="H19" s="5">
        <v>65</v>
      </c>
      <c r="I19" s="5">
        <v>66</v>
      </c>
      <c r="K19" s="1" cm="1">
        <f t="array" ref="K19">INDEX(InGame2,C19-51)*(INDEX(InGame2,H19-51)*INDEX(PrBeat,C19,H19)+INDEX(InGame2,I19-51)*INDEX(PrBeat,C19,I19))</f>
        <v>5.1068397552586041E-3</v>
      </c>
      <c r="L19" s="5">
        <v>60</v>
      </c>
      <c r="M19" s="5">
        <v>61</v>
      </c>
      <c r="N19" s="5">
        <v>62</v>
      </c>
      <c r="O19" s="5">
        <v>63</v>
      </c>
      <c r="P19">
        <v>64</v>
      </c>
      <c r="Q19" s="1" cm="1">
        <f t="array" ref="Q19">INDEX(InGame3,C19-51)*(INDEX(InGame3,L19-51)*INDEX(PrBeat,C19,L19)+INDEX(InGame3,M19-51)*INDEX(PrBeat,C19,M19)+INDEX(InGame3,N19-51)*INDEX(PrBeat,C19,N19)+INDEX(InGame3,O19-51)*INDEX(PrBeat,C19,O19)+INDEX(InGame3,P19-51)*INDEX(PrBeat,C19,P19))</f>
        <v>3.5233826702078396E-4</v>
      </c>
      <c r="R19" s="5">
        <v>52</v>
      </c>
      <c r="S19" s="5">
        <v>53</v>
      </c>
      <c r="T19" s="5">
        <v>54</v>
      </c>
      <c r="U19" s="5">
        <v>55</v>
      </c>
      <c r="V19" s="5">
        <v>56</v>
      </c>
      <c r="W19" s="5">
        <v>57</v>
      </c>
      <c r="X19" s="5">
        <v>58</v>
      </c>
      <c r="Y19" s="5">
        <v>59</v>
      </c>
      <c r="Z19" s="5"/>
      <c r="AA19" s="1" cm="1">
        <f t="array" ref="AA19">INDEX(InGame4,C19-51)*(INDEX(InGame4,R19-51)*INDEX(PrBeat,C19,R19)+INDEX(InGame4,S19-51)*INDEX(PrBeat,C19,S19)+INDEX(InGame4,T19-51)*INDEX(PrBeat,C19,T19)+INDEX(InGame4,U19-51)*INDEX(PrBeat,C19,U19)+INDEX(InGame4,V19-51)*INDEX(PrBeat,C19,V19)+INDEX(InGame4,W19-51)*INDEX(PrBeat,C19,W19)+INDEX(InGame4,X19-51)*INDEX(PrBeat,C19,X19)+INDEX(InGame4,Y19-51)*INDEX(PrBeat,C19,Y19))</f>
        <v>2.1694101302640348E-5</v>
      </c>
      <c r="AD19" s="1"/>
      <c r="AE19" s="1"/>
      <c r="AF19" s="1"/>
      <c r="AG19" s="1"/>
      <c r="AH19" s="1"/>
      <c r="AI19" s="1"/>
      <c r="AJ19" s="1"/>
      <c r="AK19" s="1"/>
      <c r="AL19" s="1"/>
      <c r="AM19" s="1"/>
      <c r="AN19" s="1"/>
      <c r="AO19" s="1"/>
      <c r="AP19" s="1"/>
      <c r="AQ19" s="1"/>
      <c r="AR19" s="1"/>
      <c r="AS19" s="1"/>
      <c r="AT19" s="1"/>
    </row>
    <row r="20" spans="2:46" x14ac:dyDescent="0.25">
      <c r="U20" s="1"/>
    </row>
    <row r="21" spans="2:46" x14ac:dyDescent="0.25">
      <c r="F21" s="5"/>
    </row>
  </sheetData>
  <phoneticPr fontId="1" type="noConversion"/>
  <conditionalFormatting sqref="G3:G19 K3:K19 Q3:Q19 AA3:AA19">
    <cfRule type="expression" dxfId="3" priority="1">
      <formula>RANK(G3,G$3:G$19)&lt;=4</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9B99-BCE0-4BD7-9E0B-554F9CE443FF}">
  <sheetPr codeName="Sheet6"/>
  <dimension ref="B2:BE70"/>
  <sheetViews>
    <sheetView workbookViewId="0"/>
  </sheetViews>
  <sheetFormatPr defaultRowHeight="15" x14ac:dyDescent="0.25"/>
  <cols>
    <col min="2" max="2" width="18" bestFit="1" customWidth="1"/>
    <col min="4" max="4" width="14.28515625" customWidth="1"/>
    <col min="5" max="20" width="0" hidden="1" customWidth="1"/>
    <col min="21" max="21" width="9.42578125" hidden="1" customWidth="1"/>
    <col min="22" max="22" width="11.28515625" customWidth="1"/>
    <col min="23" max="56" width="0" hidden="1" customWidth="1"/>
    <col min="59" max="59" width="14.7109375" bestFit="1" customWidth="1"/>
  </cols>
  <sheetData>
    <row r="2" spans="2:57" s="3" customFormat="1" x14ac:dyDescent="0.25">
      <c r="B2" s="6" t="s">
        <v>147</v>
      </c>
      <c r="C2" s="3" t="s">
        <v>148</v>
      </c>
      <c r="D2" s="3" t="s">
        <v>141</v>
      </c>
      <c r="E2" s="3" t="s">
        <v>89</v>
      </c>
      <c r="F2" s="3" t="s">
        <v>90</v>
      </c>
      <c r="G2" s="3" t="s">
        <v>91</v>
      </c>
      <c r="H2" s="3" t="s">
        <v>92</v>
      </c>
      <c r="I2" s="3" t="s">
        <v>93</v>
      </c>
      <c r="J2" s="3" t="s">
        <v>94</v>
      </c>
      <c r="K2" s="3" t="s">
        <v>95</v>
      </c>
      <c r="L2" s="3" t="s">
        <v>96</v>
      </c>
      <c r="M2" s="3" t="s">
        <v>97</v>
      </c>
      <c r="N2" s="3" t="s">
        <v>98</v>
      </c>
      <c r="O2" s="3" t="s">
        <v>99</v>
      </c>
      <c r="P2" s="3" t="s">
        <v>100</v>
      </c>
      <c r="Q2" s="3" t="s">
        <v>101</v>
      </c>
      <c r="R2" s="3" t="s">
        <v>102</v>
      </c>
      <c r="S2" s="3" t="s">
        <v>103</v>
      </c>
      <c r="T2" s="3" t="s">
        <v>104</v>
      </c>
      <c r="U2" s="3" t="s">
        <v>105</v>
      </c>
      <c r="V2" s="3" t="s">
        <v>142</v>
      </c>
      <c r="W2" s="3" t="s">
        <v>106</v>
      </c>
      <c r="X2" s="3" t="s">
        <v>107</v>
      </c>
      <c r="Y2" s="3" t="s">
        <v>108</v>
      </c>
      <c r="Z2" s="3" t="s">
        <v>109</v>
      </c>
      <c r="AA2" s="3" t="s">
        <v>110</v>
      </c>
      <c r="AB2" s="3" t="s">
        <v>111</v>
      </c>
      <c r="AC2" s="3" t="s">
        <v>112</v>
      </c>
      <c r="AD2" s="3" t="s">
        <v>113</v>
      </c>
      <c r="AE2" s="3" t="s">
        <v>114</v>
      </c>
      <c r="AF2" s="3" t="s">
        <v>115</v>
      </c>
      <c r="AG2" s="3" t="s">
        <v>116</v>
      </c>
      <c r="AH2" s="3" t="s">
        <v>117</v>
      </c>
      <c r="AI2" s="3" t="s">
        <v>118</v>
      </c>
      <c r="AJ2" s="3" t="s">
        <v>119</v>
      </c>
      <c r="AK2" s="3" t="s">
        <v>120</v>
      </c>
      <c r="AL2" s="3" t="s">
        <v>121</v>
      </c>
      <c r="AM2" s="3" t="s">
        <v>122</v>
      </c>
      <c r="AN2" s="3" t="s">
        <v>123</v>
      </c>
      <c r="AO2" s="3" t="s">
        <v>124</v>
      </c>
      <c r="AP2" s="3" t="s">
        <v>125</v>
      </c>
      <c r="AQ2" s="3" t="s">
        <v>126</v>
      </c>
      <c r="AR2" s="3" t="s">
        <v>127</v>
      </c>
      <c r="AS2" s="3" t="s">
        <v>128</v>
      </c>
      <c r="AT2" s="3" t="s">
        <v>129</v>
      </c>
      <c r="AU2" s="3" t="s">
        <v>130</v>
      </c>
      <c r="AV2" s="3" t="s">
        <v>131</v>
      </c>
      <c r="AW2" s="3" t="s">
        <v>132</v>
      </c>
      <c r="AX2" s="3" t="s">
        <v>133</v>
      </c>
      <c r="AY2" s="3" t="s">
        <v>134</v>
      </c>
      <c r="AZ2" s="3" t="s">
        <v>135</v>
      </c>
      <c r="BA2" s="3" t="s">
        <v>136</v>
      </c>
      <c r="BB2" s="3" t="s">
        <v>137</v>
      </c>
      <c r="BC2" s="3" t="s">
        <v>138</v>
      </c>
      <c r="BD2" s="3" t="s">
        <v>139</v>
      </c>
      <c r="BE2" s="3" t="s">
        <v>140</v>
      </c>
    </row>
    <row r="3" spans="2:57" x14ac:dyDescent="0.25">
      <c r="B3" t="s">
        <v>37</v>
      </c>
      <c r="C3">
        <v>1</v>
      </c>
      <c r="D3" s="1">
        <f>South!AA3</f>
        <v>0.42434807491274856</v>
      </c>
      <c r="E3">
        <v>18</v>
      </c>
      <c r="F3">
        <v>19</v>
      </c>
      <c r="G3">
        <v>20</v>
      </c>
      <c r="H3">
        <v>21</v>
      </c>
      <c r="I3">
        <v>22</v>
      </c>
      <c r="J3">
        <v>23</v>
      </c>
      <c r="K3">
        <v>24</v>
      </c>
      <c r="L3">
        <v>25</v>
      </c>
      <c r="M3">
        <v>26</v>
      </c>
      <c r="N3">
        <v>27</v>
      </c>
      <c r="O3">
        <v>28</v>
      </c>
      <c r="P3">
        <v>29</v>
      </c>
      <c r="Q3">
        <v>30</v>
      </c>
      <c r="R3">
        <v>31</v>
      </c>
      <c r="S3">
        <v>32</v>
      </c>
      <c r="T3">
        <v>33</v>
      </c>
      <c r="U3">
        <v>34</v>
      </c>
      <c r="V3" s="1" cm="1">
        <f t="array" ref="V3">INDEX(InGame5,C3)*(INDEX(InGame5,E3)*INDEX(PrBeat,C3,E3)+INDEX(InGame5,F3)*INDEX(PrBeat,C3,F3)+INDEX(InGame5,G3)*INDEX(PrBeat,C3,G3)+INDEX(InGame5,H3)*INDEX(PrBeat,C3,H3)+INDEX(InGame5,I3)*INDEX(PrBeat,C3,I3)+INDEX(InGame5,J3)*INDEX(PrBeat,C3,J3)+INDEX(InGame5,K3)*INDEX(PrBeat,C3,K3)+INDEX(InGame5,L3)*INDEX(PrBeat,C3,L3)+INDEX(InGame5,M3)*INDEX(PrBeat,C3,M3)+INDEX(InGame5,N3)*INDEX(PrBeat,C3,N3)+INDEX(InGame5,O3)*INDEX(PrBeat,C3,O3)+INDEX(InGame5,P3)*INDEX(PrBeat,C3,P3)+INDEX(InGame5,Q3)*INDEX(PrBeat,C3,Q3)+INDEX(InGame5,R3)*INDEX(PrBeat,C3,R3)+INDEX(InGame5,S3)*INDEX(PrBeat,C3,S3)+INDEX(InGame5,T3)*INDEX(PrBeat,C3,T3)+INDEX(InGame5,U3)*INDEX(PrBeat,C3,U3))</f>
        <v>0.29932159861289598</v>
      </c>
      <c r="W3">
        <v>35</v>
      </c>
      <c r="X3">
        <v>36</v>
      </c>
      <c r="Y3">
        <v>37</v>
      </c>
      <c r="Z3">
        <v>38</v>
      </c>
      <c r="AA3">
        <v>39</v>
      </c>
      <c r="AB3">
        <v>40</v>
      </c>
      <c r="AC3">
        <v>41</v>
      </c>
      <c r="AD3">
        <v>42</v>
      </c>
      <c r="AE3">
        <v>43</v>
      </c>
      <c r="AF3">
        <v>44</v>
      </c>
      <c r="AG3">
        <v>45</v>
      </c>
      <c r="AH3">
        <v>46</v>
      </c>
      <c r="AI3">
        <v>47</v>
      </c>
      <c r="AJ3">
        <v>48</v>
      </c>
      <c r="AK3">
        <v>49</v>
      </c>
      <c r="AL3">
        <v>50</v>
      </c>
      <c r="AM3">
        <v>51</v>
      </c>
      <c r="AN3">
        <v>52</v>
      </c>
      <c r="AO3">
        <v>53</v>
      </c>
      <c r="AP3">
        <v>54</v>
      </c>
      <c r="AQ3">
        <v>55</v>
      </c>
      <c r="AR3">
        <v>56</v>
      </c>
      <c r="AS3">
        <v>57</v>
      </c>
      <c r="AT3">
        <v>58</v>
      </c>
      <c r="AU3">
        <v>59</v>
      </c>
      <c r="AV3">
        <v>60</v>
      </c>
      <c r="AW3">
        <v>61</v>
      </c>
      <c r="AX3">
        <v>62</v>
      </c>
      <c r="AY3">
        <v>63</v>
      </c>
      <c r="AZ3">
        <v>64</v>
      </c>
      <c r="BA3">
        <v>65</v>
      </c>
      <c r="BB3">
        <v>66</v>
      </c>
      <c r="BC3">
        <v>67</v>
      </c>
      <c r="BD3">
        <v>68</v>
      </c>
      <c r="BE3" s="1" cm="1">
        <f t="array" ref="BE3">INDEX(InGame6,C3)*(INDEX(InGame6,W3)*INDEX(PrBeat,C3,W3)+INDEX(InGame6,X3)*INDEX(PrBeat,C3,X3)+INDEX(InGame6,Y3)*INDEX(PrBeat,C3,Y3)+INDEX(InGame6,Z3)*INDEX(PrBeat,C3,Z3)+INDEX(InGame6,AA3)*INDEX(PrBeat,C3,AA3)+INDEX(InGame6,AB3)*INDEX(PrBeat,C3,AB3)+INDEX(InGame6,AC3)*INDEX(PrBeat,C3,AC3)+INDEX(InGame6,AD3)*INDEX(PrBeat,C3,AD3)+INDEX(InGame6,AE3)*INDEX(PrBeat,C3,AE3)+INDEX(InGame6,AF3)*INDEX(PrBeat,C3,AF3)+INDEX(InGame6,AG3)*INDEX(PrBeat,C3,AG3)+INDEX(InGame6,AH3)*INDEX(PrBeat,C3,AH3)+INDEX(InGame6,AI3)*INDEX(PrBeat,C3,AI3)+INDEX(InGame6,AJ3)*INDEX(PrBeat,C3,AJ3)+INDEX(InGame6,AK3)*INDEX(PrBeat,C3,AK3)+INDEX(InGame6,AL3)*INDEX(PrBeat,C3,AL3)+INDEX(InGame6,AM3)*INDEX(PrBeat,C3,AM3)+INDEX(InGame6,AN3)*INDEX(PrBeat,C3,AN3)+INDEX(InGame6,AO3)*INDEX(PrBeat,C3,AO3)+INDEX(InGame6,AP3)*INDEX(PrBeat,C3,AP3)+INDEX(InGame6,AQ3)*INDEX(PrBeat,C3,AQ3)+INDEX(InGame6,AR3)*INDEX(PrBeat,C3,AR3)+INDEX(InGame6,AS3)*INDEX(PrBeat,C3,AS3)+INDEX(InGame6,AT3)*INDEX(PrBeat,C3,AT3)+INDEX(InGame6,AU3)*INDEX(PrBeat,C3,AU3)+INDEX(InGame6,AV3)*INDEX(PrBeat,C3,AV3)+INDEX(InGame6,AW3)*INDEX(PrBeat,C3,AW3)+INDEX(InGame6,AX3)*INDEX(PrBeat,C3,AX3)+INDEX(InGame6,AY3)*INDEX(PrBeat,C3,AY3)+INDEX(InGame6,AZ3)*INDEX(PrBeat,C3,AZ3)+INDEX(InGame6,BA3)*INDEX(PrBeat,C3,BA3)+INDEX(InGame6,BB3)*INDEX(PrBeat,C3,BB3)+INDEX(InGame6,BC3)*INDEX(PrBeat,C3,BC3)+INDEX(InGame6,BD3)*INDEX(PrBeat,C3,BD3))</f>
        <v>0.18444528281230341</v>
      </c>
    </row>
    <row r="4" spans="2:57" x14ac:dyDescent="0.25">
      <c r="B4" t="s">
        <v>38</v>
      </c>
      <c r="C4">
        <v>2</v>
      </c>
      <c r="D4" s="1">
        <f>South!AA4</f>
        <v>1.8116070167977852E-6</v>
      </c>
      <c r="E4">
        <v>18</v>
      </c>
      <c r="F4">
        <v>19</v>
      </c>
      <c r="G4">
        <v>20</v>
      </c>
      <c r="H4">
        <v>21</v>
      </c>
      <c r="I4">
        <v>22</v>
      </c>
      <c r="J4">
        <v>23</v>
      </c>
      <c r="K4">
        <v>24</v>
      </c>
      <c r="L4">
        <v>25</v>
      </c>
      <c r="M4">
        <v>26</v>
      </c>
      <c r="N4">
        <v>27</v>
      </c>
      <c r="O4">
        <v>28</v>
      </c>
      <c r="P4">
        <v>29</v>
      </c>
      <c r="Q4">
        <v>30</v>
      </c>
      <c r="R4">
        <v>31</v>
      </c>
      <c r="S4">
        <v>32</v>
      </c>
      <c r="T4">
        <v>33</v>
      </c>
      <c r="U4">
        <v>34</v>
      </c>
      <c r="V4" s="1" cm="1">
        <f t="array" ref="V4">INDEX(InGame5,C4)*(INDEX(InGame5,E4)*INDEX(PrBeat,C4,E4)+INDEX(InGame5,F4)*INDEX(PrBeat,C4,F4)+INDEX(InGame5,G4)*INDEX(PrBeat,C4,G4)+INDEX(InGame5,H4)*INDEX(PrBeat,C4,H4)+INDEX(InGame5,I4)*INDEX(PrBeat,C4,I4)+INDEX(InGame5,J4)*INDEX(PrBeat,C4,J4)+INDEX(InGame5,K4)*INDEX(PrBeat,C4,K4)+INDEX(InGame5,L4)*INDEX(PrBeat,C4,L4)+INDEX(InGame5,M4)*INDEX(PrBeat,C4,M4)+INDEX(InGame5,N4)*INDEX(PrBeat,C4,N4)+INDEX(InGame5,O4)*INDEX(PrBeat,C4,O4)+INDEX(InGame5,P4)*INDEX(PrBeat,C4,P4)+INDEX(InGame5,Q4)*INDEX(PrBeat,C4,Q4)+INDEX(InGame5,R4)*INDEX(PrBeat,C4,R4)+INDEX(InGame5,S4)*INDEX(PrBeat,C4,S4)+INDEX(InGame5,T4)*INDEX(PrBeat,C4,T4)+INDEX(InGame5,U4)*INDEX(PrBeat,C4,U4))</f>
        <v>8.2799027886205142E-8</v>
      </c>
      <c r="W4">
        <v>35</v>
      </c>
      <c r="X4">
        <v>36</v>
      </c>
      <c r="Y4">
        <v>37</v>
      </c>
      <c r="Z4">
        <v>38</v>
      </c>
      <c r="AA4">
        <v>39</v>
      </c>
      <c r="AB4">
        <v>40</v>
      </c>
      <c r="AC4">
        <v>41</v>
      </c>
      <c r="AD4">
        <v>42</v>
      </c>
      <c r="AE4">
        <v>43</v>
      </c>
      <c r="AF4">
        <v>44</v>
      </c>
      <c r="AG4">
        <v>45</v>
      </c>
      <c r="AH4">
        <v>46</v>
      </c>
      <c r="AI4">
        <v>47</v>
      </c>
      <c r="AJ4">
        <v>48</v>
      </c>
      <c r="AK4">
        <v>49</v>
      </c>
      <c r="AL4">
        <v>50</v>
      </c>
      <c r="AM4">
        <v>51</v>
      </c>
      <c r="AN4">
        <v>52</v>
      </c>
      <c r="AO4">
        <v>53</v>
      </c>
      <c r="AP4">
        <v>54</v>
      </c>
      <c r="AQ4">
        <v>55</v>
      </c>
      <c r="AR4">
        <v>56</v>
      </c>
      <c r="AS4">
        <v>57</v>
      </c>
      <c r="AT4">
        <v>58</v>
      </c>
      <c r="AU4">
        <v>59</v>
      </c>
      <c r="AV4">
        <v>60</v>
      </c>
      <c r="AW4">
        <v>61</v>
      </c>
      <c r="AX4">
        <v>62</v>
      </c>
      <c r="AY4">
        <v>63</v>
      </c>
      <c r="AZ4">
        <v>64</v>
      </c>
      <c r="BA4">
        <v>65</v>
      </c>
      <c r="BB4">
        <v>66</v>
      </c>
      <c r="BC4">
        <v>67</v>
      </c>
      <c r="BD4">
        <v>68</v>
      </c>
      <c r="BE4" s="1" cm="1">
        <f t="array" ref="BE4">INDEX(InGame6,C4)*(INDEX(InGame6,W4)*INDEX(PrBeat,C4,W4)+INDEX(InGame6,X4)*INDEX(PrBeat,C4,X4)+INDEX(InGame6,Y4)*INDEX(PrBeat,C4,Y4)+INDEX(InGame6,Z4)*INDEX(PrBeat,C4,Z4)+INDEX(InGame6,AA4)*INDEX(PrBeat,C4,AA4)+INDEX(InGame6,AB4)*INDEX(PrBeat,C4,AB4)+INDEX(InGame6,AC4)*INDEX(PrBeat,C4,AC4)+INDEX(InGame6,AD4)*INDEX(PrBeat,C4,AD4)+INDEX(InGame6,AE4)*INDEX(PrBeat,C4,AE4)+INDEX(InGame6,AF4)*INDEX(PrBeat,C4,AF4)+INDEX(InGame6,AG4)*INDEX(PrBeat,C4,AG4)+INDEX(InGame6,AH4)*INDEX(PrBeat,C4,AH4)+INDEX(InGame6,AI4)*INDEX(PrBeat,C4,AI4)+INDEX(InGame6,AJ4)*INDEX(PrBeat,C4,AJ4)+INDEX(InGame6,AK4)*INDEX(PrBeat,C4,AK4)+INDEX(InGame6,AL4)*INDEX(PrBeat,C4,AL4)+INDEX(InGame6,AM4)*INDEX(PrBeat,C4,AM4)+INDEX(InGame6,AN4)*INDEX(PrBeat,C4,AN4)+INDEX(InGame6,AO4)*INDEX(PrBeat,C4,AO4)+INDEX(InGame6,AP4)*INDEX(PrBeat,C4,AP4)+INDEX(InGame6,AQ4)*INDEX(PrBeat,C4,AQ4)+INDEX(InGame6,AR4)*INDEX(PrBeat,C4,AR4)+INDEX(InGame6,AS4)*INDEX(PrBeat,C4,AS4)+INDEX(InGame6,AT4)*INDEX(PrBeat,C4,AT4)+INDEX(InGame6,AU4)*INDEX(PrBeat,C4,AU4)+INDEX(InGame6,AV4)*INDEX(PrBeat,C4,AV4)+INDEX(InGame6,AW4)*INDEX(PrBeat,C4,AW4)+INDEX(InGame6,AX4)*INDEX(PrBeat,C4,AX4)+INDEX(InGame6,AY4)*INDEX(PrBeat,C4,AY4)+INDEX(InGame6,AZ4)*INDEX(PrBeat,C4,AZ4)+INDEX(InGame6,BA4)*INDEX(PrBeat,C4,BA4)+INDEX(InGame6,BB4)*INDEX(PrBeat,C4,BB4)+INDEX(InGame6,BC4)*INDEX(PrBeat,C4,BC4)+INDEX(InGame6,BD4)*INDEX(PrBeat,C4,BD4))</f>
        <v>2.3281688672798703E-9</v>
      </c>
    </row>
    <row r="5" spans="2:57" x14ac:dyDescent="0.25">
      <c r="B5" t="s">
        <v>39</v>
      </c>
      <c r="C5">
        <v>3</v>
      </c>
      <c r="D5" s="1">
        <f>South!AA5</f>
        <v>4.4865410191856645E-8</v>
      </c>
      <c r="E5">
        <v>18</v>
      </c>
      <c r="F5">
        <v>19</v>
      </c>
      <c r="G5">
        <v>20</v>
      </c>
      <c r="H5">
        <v>21</v>
      </c>
      <c r="I5">
        <v>22</v>
      </c>
      <c r="J5">
        <v>23</v>
      </c>
      <c r="K5">
        <v>24</v>
      </c>
      <c r="L5">
        <v>25</v>
      </c>
      <c r="M5">
        <v>26</v>
      </c>
      <c r="N5">
        <v>27</v>
      </c>
      <c r="O5">
        <v>28</v>
      </c>
      <c r="P5">
        <v>29</v>
      </c>
      <c r="Q5">
        <v>30</v>
      </c>
      <c r="R5">
        <v>31</v>
      </c>
      <c r="S5">
        <v>32</v>
      </c>
      <c r="T5">
        <v>33</v>
      </c>
      <c r="U5">
        <v>34</v>
      </c>
      <c r="V5" s="1" cm="1">
        <f t="array" ref="V5">INDEX(InGame5,C5)*(INDEX(InGame5,E5)*INDEX(PrBeat,C5,E5)+INDEX(InGame5,F5)*INDEX(PrBeat,C5,F5)+INDEX(InGame5,G5)*INDEX(PrBeat,C5,G5)+INDEX(InGame5,H5)*INDEX(PrBeat,C5,H5)+INDEX(InGame5,I5)*INDEX(PrBeat,C5,I5)+INDEX(InGame5,J5)*INDEX(PrBeat,C5,J5)+INDEX(InGame5,K5)*INDEX(PrBeat,C5,K5)+INDEX(InGame5,L5)*INDEX(PrBeat,C5,L5)+INDEX(InGame5,M5)*INDEX(PrBeat,C5,M5)+INDEX(InGame5,N5)*INDEX(PrBeat,C5,N5)+INDEX(InGame5,O5)*INDEX(PrBeat,C5,O5)+INDEX(InGame5,P5)*INDEX(PrBeat,C5,P5)+INDEX(InGame5,Q5)*INDEX(PrBeat,C5,Q5)+INDEX(InGame5,R5)*INDEX(PrBeat,C5,R5)+INDEX(InGame5,S5)*INDEX(PrBeat,C5,S5)+INDEX(InGame5,T5)*INDEX(PrBeat,C5,T5)+INDEX(InGame5,U5)*INDEX(PrBeat,C5,U5))</f>
        <v>9.4875029638623086E-10</v>
      </c>
      <c r="W5">
        <v>35</v>
      </c>
      <c r="X5">
        <v>36</v>
      </c>
      <c r="Y5">
        <v>37</v>
      </c>
      <c r="Z5">
        <v>38</v>
      </c>
      <c r="AA5">
        <v>39</v>
      </c>
      <c r="AB5">
        <v>40</v>
      </c>
      <c r="AC5">
        <v>41</v>
      </c>
      <c r="AD5">
        <v>42</v>
      </c>
      <c r="AE5">
        <v>43</v>
      </c>
      <c r="AF5">
        <v>44</v>
      </c>
      <c r="AG5">
        <v>45</v>
      </c>
      <c r="AH5">
        <v>46</v>
      </c>
      <c r="AI5">
        <v>47</v>
      </c>
      <c r="AJ5">
        <v>48</v>
      </c>
      <c r="AK5">
        <v>49</v>
      </c>
      <c r="AL5">
        <v>50</v>
      </c>
      <c r="AM5">
        <v>51</v>
      </c>
      <c r="AN5">
        <v>52</v>
      </c>
      <c r="AO5">
        <v>53</v>
      </c>
      <c r="AP5">
        <v>54</v>
      </c>
      <c r="AQ5">
        <v>55</v>
      </c>
      <c r="AR5">
        <v>56</v>
      </c>
      <c r="AS5">
        <v>57</v>
      </c>
      <c r="AT5">
        <v>58</v>
      </c>
      <c r="AU5">
        <v>59</v>
      </c>
      <c r="AV5">
        <v>60</v>
      </c>
      <c r="AW5">
        <v>61</v>
      </c>
      <c r="AX5">
        <v>62</v>
      </c>
      <c r="AY5">
        <v>63</v>
      </c>
      <c r="AZ5">
        <v>64</v>
      </c>
      <c r="BA5">
        <v>65</v>
      </c>
      <c r="BB5">
        <v>66</v>
      </c>
      <c r="BC5">
        <v>67</v>
      </c>
      <c r="BD5">
        <v>68</v>
      </c>
      <c r="BE5" s="1" cm="1">
        <f t="array" ref="BE5">INDEX(InGame6,C5)*(INDEX(InGame6,W5)*INDEX(PrBeat,C5,W5)+INDEX(InGame6,X5)*INDEX(PrBeat,C5,X5)+INDEX(InGame6,Y5)*INDEX(PrBeat,C5,Y5)+INDEX(InGame6,Z5)*INDEX(PrBeat,C5,Z5)+INDEX(InGame6,AA5)*INDEX(PrBeat,C5,AA5)+INDEX(InGame6,AB5)*INDEX(PrBeat,C5,AB5)+INDEX(InGame6,AC5)*INDEX(PrBeat,C5,AC5)+INDEX(InGame6,AD5)*INDEX(PrBeat,C5,AD5)+INDEX(InGame6,AE5)*INDEX(PrBeat,C5,AE5)+INDEX(InGame6,AF5)*INDEX(PrBeat,C5,AF5)+INDEX(InGame6,AG5)*INDEX(PrBeat,C5,AG5)+INDEX(InGame6,AH5)*INDEX(PrBeat,C5,AH5)+INDEX(InGame6,AI5)*INDEX(PrBeat,C5,AI5)+INDEX(InGame6,AJ5)*INDEX(PrBeat,C5,AJ5)+INDEX(InGame6,AK5)*INDEX(PrBeat,C5,AK5)+INDEX(InGame6,AL5)*INDEX(PrBeat,C5,AL5)+INDEX(InGame6,AM5)*INDEX(PrBeat,C5,AM5)+INDEX(InGame6,AN5)*INDEX(PrBeat,C5,AN5)+INDEX(InGame6,AO5)*INDEX(PrBeat,C5,AO5)+INDEX(InGame6,AP5)*INDEX(PrBeat,C5,AP5)+INDEX(InGame6,AQ5)*INDEX(PrBeat,C5,AQ5)+INDEX(InGame6,AR5)*INDEX(PrBeat,C5,AR5)+INDEX(InGame6,AS5)*INDEX(PrBeat,C5,AS5)+INDEX(InGame6,AT5)*INDEX(PrBeat,C5,AT5)+INDEX(InGame6,AU5)*INDEX(PrBeat,C5,AU5)+INDEX(InGame6,AV5)*INDEX(PrBeat,C5,AV5)+INDEX(InGame6,AW5)*INDEX(PrBeat,C5,AW5)+INDEX(InGame6,AX5)*INDEX(PrBeat,C5,AX5)+INDEX(InGame6,AY5)*INDEX(PrBeat,C5,AY5)+INDEX(InGame6,AZ5)*INDEX(PrBeat,C5,AZ5)+INDEX(InGame6,BA5)*INDEX(PrBeat,C5,BA5)+INDEX(InGame6,BB5)*INDEX(PrBeat,C5,BB5)+INDEX(InGame6,BC5)*INDEX(PrBeat,C5,BC5)+INDEX(InGame6,BD5)*INDEX(PrBeat,C5,BD5))</f>
        <v>1.1700661516073218E-11</v>
      </c>
    </row>
    <row r="6" spans="2:57" x14ac:dyDescent="0.25">
      <c r="B6" t="s">
        <v>40</v>
      </c>
      <c r="C6">
        <v>4</v>
      </c>
      <c r="D6" s="1">
        <f>South!AA6</f>
        <v>2.5890251701555626E-2</v>
      </c>
      <c r="E6">
        <v>18</v>
      </c>
      <c r="F6">
        <v>19</v>
      </c>
      <c r="G6">
        <v>20</v>
      </c>
      <c r="H6">
        <v>21</v>
      </c>
      <c r="I6">
        <v>22</v>
      </c>
      <c r="J6">
        <v>23</v>
      </c>
      <c r="K6">
        <v>24</v>
      </c>
      <c r="L6">
        <v>25</v>
      </c>
      <c r="M6">
        <v>26</v>
      </c>
      <c r="N6">
        <v>27</v>
      </c>
      <c r="O6">
        <v>28</v>
      </c>
      <c r="P6">
        <v>29</v>
      </c>
      <c r="Q6">
        <v>30</v>
      </c>
      <c r="R6">
        <v>31</v>
      </c>
      <c r="S6">
        <v>32</v>
      </c>
      <c r="T6">
        <v>33</v>
      </c>
      <c r="U6">
        <v>34</v>
      </c>
      <c r="V6" s="1" cm="1">
        <f t="array" ref="V6">INDEX(InGame5,C6)*(INDEX(InGame5,E6)*INDEX(PrBeat,C6,E6)+INDEX(InGame5,F6)*INDEX(PrBeat,C6,F6)+INDEX(InGame5,G6)*INDEX(PrBeat,C6,G6)+INDEX(InGame5,H6)*INDEX(PrBeat,C6,H6)+INDEX(InGame5,I6)*INDEX(PrBeat,C6,I6)+INDEX(InGame5,J6)*INDEX(PrBeat,C6,J6)+INDEX(InGame5,K6)*INDEX(PrBeat,C6,K6)+INDEX(InGame5,L6)*INDEX(PrBeat,C6,L6)+INDEX(InGame5,M6)*INDEX(PrBeat,C6,M6)+INDEX(InGame5,N6)*INDEX(PrBeat,C6,N6)+INDEX(InGame5,O6)*INDEX(PrBeat,C6,O6)+INDEX(InGame5,P6)*INDEX(PrBeat,C6,P6)+INDEX(InGame5,Q6)*INDEX(PrBeat,C6,Q6)+INDEX(InGame5,R6)*INDEX(PrBeat,C6,R6)+INDEX(InGame5,S6)*INDEX(PrBeat,C6,S6)+INDEX(InGame5,T6)*INDEX(PrBeat,C6,T6)+INDEX(InGame5,U6)*INDEX(PrBeat,C6,U6))</f>
        <v>1.0956968007110905E-2</v>
      </c>
      <c r="W6">
        <v>35</v>
      </c>
      <c r="X6">
        <v>36</v>
      </c>
      <c r="Y6">
        <v>37</v>
      </c>
      <c r="Z6">
        <v>38</v>
      </c>
      <c r="AA6">
        <v>39</v>
      </c>
      <c r="AB6">
        <v>40</v>
      </c>
      <c r="AC6">
        <v>41</v>
      </c>
      <c r="AD6">
        <v>42</v>
      </c>
      <c r="AE6">
        <v>43</v>
      </c>
      <c r="AF6">
        <v>44</v>
      </c>
      <c r="AG6">
        <v>45</v>
      </c>
      <c r="AH6">
        <v>46</v>
      </c>
      <c r="AI6">
        <v>47</v>
      </c>
      <c r="AJ6">
        <v>48</v>
      </c>
      <c r="AK6">
        <v>49</v>
      </c>
      <c r="AL6">
        <v>50</v>
      </c>
      <c r="AM6">
        <v>51</v>
      </c>
      <c r="AN6">
        <v>52</v>
      </c>
      <c r="AO6">
        <v>53</v>
      </c>
      <c r="AP6">
        <v>54</v>
      </c>
      <c r="AQ6">
        <v>55</v>
      </c>
      <c r="AR6">
        <v>56</v>
      </c>
      <c r="AS6">
        <v>57</v>
      </c>
      <c r="AT6">
        <v>58</v>
      </c>
      <c r="AU6">
        <v>59</v>
      </c>
      <c r="AV6">
        <v>60</v>
      </c>
      <c r="AW6">
        <v>61</v>
      </c>
      <c r="AX6">
        <v>62</v>
      </c>
      <c r="AY6">
        <v>63</v>
      </c>
      <c r="AZ6">
        <v>64</v>
      </c>
      <c r="BA6">
        <v>65</v>
      </c>
      <c r="BB6">
        <v>66</v>
      </c>
      <c r="BC6">
        <v>67</v>
      </c>
      <c r="BD6">
        <v>68</v>
      </c>
      <c r="BE6" s="1" cm="1">
        <f t="array" ref="BE6">INDEX(InGame6,C6)*(INDEX(InGame6,W6)*INDEX(PrBeat,C6,W6)+INDEX(InGame6,X6)*INDEX(PrBeat,C6,X6)+INDEX(InGame6,Y6)*INDEX(PrBeat,C6,Y6)+INDEX(InGame6,Z6)*INDEX(PrBeat,C6,Z6)+INDEX(InGame6,AA6)*INDEX(PrBeat,C6,AA6)+INDEX(InGame6,AB6)*INDEX(PrBeat,C6,AB6)+INDEX(InGame6,AC6)*INDEX(PrBeat,C6,AC6)+INDEX(InGame6,AD6)*INDEX(PrBeat,C6,AD6)+INDEX(InGame6,AE6)*INDEX(PrBeat,C6,AE6)+INDEX(InGame6,AF6)*INDEX(PrBeat,C6,AF6)+INDEX(InGame6,AG6)*INDEX(PrBeat,C6,AG6)+INDEX(InGame6,AH6)*INDEX(PrBeat,C6,AH6)+INDEX(InGame6,AI6)*INDEX(PrBeat,C6,AI6)+INDEX(InGame6,AJ6)*INDEX(PrBeat,C6,AJ6)+INDEX(InGame6,AK6)*INDEX(PrBeat,C6,AK6)+INDEX(InGame6,AL6)*INDEX(PrBeat,C6,AL6)+INDEX(InGame6,AM6)*INDEX(PrBeat,C6,AM6)+INDEX(InGame6,AN6)*INDEX(PrBeat,C6,AN6)+INDEX(InGame6,AO6)*INDEX(PrBeat,C6,AO6)+INDEX(InGame6,AP6)*INDEX(PrBeat,C6,AP6)+INDEX(InGame6,AQ6)*INDEX(PrBeat,C6,AQ6)+INDEX(InGame6,AR6)*INDEX(PrBeat,C6,AR6)+INDEX(InGame6,AS6)*INDEX(PrBeat,C6,AS6)+INDEX(InGame6,AT6)*INDEX(PrBeat,C6,AT6)+INDEX(InGame6,AU6)*INDEX(PrBeat,C6,AU6)+INDEX(InGame6,AV6)*INDEX(PrBeat,C6,AV6)+INDEX(InGame6,AW6)*INDEX(PrBeat,C6,AW6)+INDEX(InGame6,AX6)*INDEX(PrBeat,C6,AX6)+INDEX(InGame6,AY6)*INDEX(PrBeat,C6,AY6)+INDEX(InGame6,AZ6)*INDEX(PrBeat,C6,AZ6)+INDEX(InGame6,BA6)*INDEX(PrBeat,C6,BA6)+INDEX(InGame6,BB6)*INDEX(PrBeat,C6,BB6)+INDEX(InGame6,BC6)*INDEX(PrBeat,C6,BC6)+INDEX(InGame6,BD6)*INDEX(PrBeat,C6,BD6))</f>
        <v>3.6449826574865524E-3</v>
      </c>
    </row>
    <row r="7" spans="2:57" x14ac:dyDescent="0.25">
      <c r="B7" t="s">
        <v>41</v>
      </c>
      <c r="C7">
        <v>5</v>
      </c>
      <c r="D7" s="1">
        <f>South!AA7</f>
        <v>3.0805983907484093E-2</v>
      </c>
      <c r="E7">
        <v>18</v>
      </c>
      <c r="F7">
        <v>19</v>
      </c>
      <c r="G7">
        <v>20</v>
      </c>
      <c r="H7">
        <v>21</v>
      </c>
      <c r="I7">
        <v>22</v>
      </c>
      <c r="J7">
        <v>23</v>
      </c>
      <c r="K7">
        <v>24</v>
      </c>
      <c r="L7">
        <v>25</v>
      </c>
      <c r="M7">
        <v>26</v>
      </c>
      <c r="N7">
        <v>27</v>
      </c>
      <c r="O7">
        <v>28</v>
      </c>
      <c r="P7">
        <v>29</v>
      </c>
      <c r="Q7">
        <v>30</v>
      </c>
      <c r="R7">
        <v>31</v>
      </c>
      <c r="S7">
        <v>32</v>
      </c>
      <c r="T7">
        <v>33</v>
      </c>
      <c r="U7">
        <v>34</v>
      </c>
      <c r="V7" s="1" cm="1">
        <f t="array" ref="V7">INDEX(InGame5,C7)*(INDEX(InGame5,E7)*INDEX(PrBeat,C7,E7)+INDEX(InGame5,F7)*INDEX(PrBeat,C7,F7)+INDEX(InGame5,G7)*INDEX(PrBeat,C7,G7)+INDEX(InGame5,H7)*INDEX(PrBeat,C7,H7)+INDEX(InGame5,I7)*INDEX(PrBeat,C7,I7)+INDEX(InGame5,J7)*INDEX(PrBeat,C7,J7)+INDEX(InGame5,K7)*INDEX(PrBeat,C7,K7)+INDEX(InGame5,L7)*INDEX(PrBeat,C7,L7)+INDEX(InGame5,M7)*INDEX(PrBeat,C7,M7)+INDEX(InGame5,N7)*INDEX(PrBeat,C7,N7)+INDEX(InGame5,O7)*INDEX(PrBeat,C7,O7)+INDEX(InGame5,P7)*INDEX(PrBeat,C7,P7)+INDEX(InGame5,Q7)*INDEX(PrBeat,C7,Q7)+INDEX(InGame5,R7)*INDEX(PrBeat,C7,R7)+INDEX(InGame5,S7)*INDEX(PrBeat,C7,S7)+INDEX(InGame5,T7)*INDEX(PrBeat,C7,T7)+INDEX(InGame5,U7)*INDEX(PrBeat,C7,U7))</f>
        <v>1.350123412970723E-2</v>
      </c>
      <c r="W7">
        <v>35</v>
      </c>
      <c r="X7">
        <v>36</v>
      </c>
      <c r="Y7">
        <v>37</v>
      </c>
      <c r="Z7">
        <v>38</v>
      </c>
      <c r="AA7">
        <v>39</v>
      </c>
      <c r="AB7">
        <v>40</v>
      </c>
      <c r="AC7">
        <v>41</v>
      </c>
      <c r="AD7">
        <v>42</v>
      </c>
      <c r="AE7">
        <v>43</v>
      </c>
      <c r="AF7">
        <v>44</v>
      </c>
      <c r="AG7">
        <v>45</v>
      </c>
      <c r="AH7">
        <v>46</v>
      </c>
      <c r="AI7">
        <v>47</v>
      </c>
      <c r="AJ7">
        <v>48</v>
      </c>
      <c r="AK7">
        <v>49</v>
      </c>
      <c r="AL7">
        <v>50</v>
      </c>
      <c r="AM7">
        <v>51</v>
      </c>
      <c r="AN7">
        <v>52</v>
      </c>
      <c r="AO7">
        <v>53</v>
      </c>
      <c r="AP7">
        <v>54</v>
      </c>
      <c r="AQ7">
        <v>55</v>
      </c>
      <c r="AR7">
        <v>56</v>
      </c>
      <c r="AS7">
        <v>57</v>
      </c>
      <c r="AT7">
        <v>58</v>
      </c>
      <c r="AU7">
        <v>59</v>
      </c>
      <c r="AV7">
        <v>60</v>
      </c>
      <c r="AW7">
        <v>61</v>
      </c>
      <c r="AX7">
        <v>62</v>
      </c>
      <c r="AY7">
        <v>63</v>
      </c>
      <c r="AZ7">
        <v>64</v>
      </c>
      <c r="BA7">
        <v>65</v>
      </c>
      <c r="BB7">
        <v>66</v>
      </c>
      <c r="BC7">
        <v>67</v>
      </c>
      <c r="BD7">
        <v>68</v>
      </c>
      <c r="BE7" s="1" cm="1">
        <f t="array" ref="BE7">INDEX(InGame6,C7)*(INDEX(InGame6,W7)*INDEX(PrBeat,C7,W7)+INDEX(InGame6,X7)*INDEX(PrBeat,C7,X7)+INDEX(InGame6,Y7)*INDEX(PrBeat,C7,Y7)+INDEX(InGame6,Z7)*INDEX(PrBeat,C7,Z7)+INDEX(InGame6,AA7)*INDEX(PrBeat,C7,AA7)+INDEX(InGame6,AB7)*INDEX(PrBeat,C7,AB7)+INDEX(InGame6,AC7)*INDEX(PrBeat,C7,AC7)+INDEX(InGame6,AD7)*INDEX(PrBeat,C7,AD7)+INDEX(InGame6,AE7)*INDEX(PrBeat,C7,AE7)+INDEX(InGame6,AF7)*INDEX(PrBeat,C7,AF7)+INDEX(InGame6,AG7)*INDEX(PrBeat,C7,AG7)+INDEX(InGame6,AH7)*INDEX(PrBeat,C7,AH7)+INDEX(InGame6,AI7)*INDEX(PrBeat,C7,AI7)+INDEX(InGame6,AJ7)*INDEX(PrBeat,C7,AJ7)+INDEX(InGame6,AK7)*INDEX(PrBeat,C7,AK7)+INDEX(InGame6,AL7)*INDEX(PrBeat,C7,AL7)+INDEX(InGame6,AM7)*INDEX(PrBeat,C7,AM7)+INDEX(InGame6,AN7)*INDEX(PrBeat,C7,AN7)+INDEX(InGame6,AO7)*INDEX(PrBeat,C7,AO7)+INDEX(InGame6,AP7)*INDEX(PrBeat,C7,AP7)+INDEX(InGame6,AQ7)*INDEX(PrBeat,C7,AQ7)+INDEX(InGame6,AR7)*INDEX(PrBeat,C7,AR7)+INDEX(InGame6,AS7)*INDEX(PrBeat,C7,AS7)+INDEX(InGame6,AT7)*INDEX(PrBeat,C7,AT7)+INDEX(InGame6,AU7)*INDEX(PrBeat,C7,AU7)+INDEX(InGame6,AV7)*INDEX(PrBeat,C7,AV7)+INDEX(InGame6,AW7)*INDEX(PrBeat,C7,AW7)+INDEX(InGame6,AX7)*INDEX(PrBeat,C7,AX7)+INDEX(InGame6,AY7)*INDEX(PrBeat,C7,AY7)+INDEX(InGame6,AZ7)*INDEX(PrBeat,C7,AZ7)+INDEX(InGame6,BA7)*INDEX(PrBeat,C7,BA7)+INDEX(InGame6,BB7)*INDEX(PrBeat,C7,BB7)+INDEX(InGame6,BC7)*INDEX(PrBeat,C7,BC7)+INDEX(InGame6,BD7)*INDEX(PrBeat,C7,BD7))</f>
        <v>4.6792095755804021E-3</v>
      </c>
    </row>
    <row r="8" spans="2:57" x14ac:dyDescent="0.25">
      <c r="B8" t="s">
        <v>42</v>
      </c>
      <c r="C8">
        <v>6</v>
      </c>
      <c r="D8" s="1">
        <f>South!AA8</f>
        <v>4.3027358203419817E-2</v>
      </c>
      <c r="E8">
        <v>18</v>
      </c>
      <c r="F8">
        <v>19</v>
      </c>
      <c r="G8">
        <v>20</v>
      </c>
      <c r="H8">
        <v>21</v>
      </c>
      <c r="I8">
        <v>22</v>
      </c>
      <c r="J8">
        <v>23</v>
      </c>
      <c r="K8">
        <v>24</v>
      </c>
      <c r="L8">
        <v>25</v>
      </c>
      <c r="M8">
        <v>26</v>
      </c>
      <c r="N8">
        <v>27</v>
      </c>
      <c r="O8">
        <v>28</v>
      </c>
      <c r="P8">
        <v>29</v>
      </c>
      <c r="Q8">
        <v>30</v>
      </c>
      <c r="R8">
        <v>31</v>
      </c>
      <c r="S8">
        <v>32</v>
      </c>
      <c r="T8">
        <v>33</v>
      </c>
      <c r="U8">
        <v>34</v>
      </c>
      <c r="V8" s="1" cm="1">
        <f t="array" ref="V8">INDEX(InGame5,C8)*(INDEX(InGame5,E8)*INDEX(PrBeat,C8,E8)+INDEX(InGame5,F8)*INDEX(PrBeat,C8,F8)+INDEX(InGame5,G8)*INDEX(PrBeat,C8,G8)+INDEX(InGame5,H8)*INDEX(PrBeat,C8,H8)+INDEX(InGame5,I8)*INDEX(PrBeat,C8,I8)+INDEX(InGame5,J8)*INDEX(PrBeat,C8,J8)+INDEX(InGame5,K8)*INDEX(PrBeat,C8,K8)+INDEX(InGame5,L8)*INDEX(PrBeat,C8,L8)+INDEX(InGame5,M8)*INDEX(PrBeat,C8,M8)+INDEX(InGame5,N8)*INDEX(PrBeat,C8,N8)+INDEX(InGame5,O8)*INDEX(PrBeat,C8,O8)+INDEX(InGame5,P8)*INDEX(PrBeat,C8,P8)+INDEX(InGame5,Q8)*INDEX(PrBeat,C8,Q8)+INDEX(InGame5,R8)*INDEX(PrBeat,C8,R8)+INDEX(InGame5,S8)*INDEX(PrBeat,C8,S8)+INDEX(InGame5,T8)*INDEX(PrBeat,C8,T8)+INDEX(InGame5,U8)*INDEX(PrBeat,C8,U8))</f>
        <v>1.7747289221246122E-2</v>
      </c>
      <c r="W8">
        <v>35</v>
      </c>
      <c r="X8">
        <v>36</v>
      </c>
      <c r="Y8">
        <v>37</v>
      </c>
      <c r="Z8">
        <v>38</v>
      </c>
      <c r="AA8">
        <v>39</v>
      </c>
      <c r="AB8">
        <v>40</v>
      </c>
      <c r="AC8">
        <v>41</v>
      </c>
      <c r="AD8">
        <v>42</v>
      </c>
      <c r="AE8">
        <v>43</v>
      </c>
      <c r="AF8">
        <v>44</v>
      </c>
      <c r="AG8">
        <v>45</v>
      </c>
      <c r="AH8">
        <v>46</v>
      </c>
      <c r="AI8">
        <v>47</v>
      </c>
      <c r="AJ8">
        <v>48</v>
      </c>
      <c r="AK8">
        <v>49</v>
      </c>
      <c r="AL8">
        <v>50</v>
      </c>
      <c r="AM8">
        <v>51</v>
      </c>
      <c r="AN8">
        <v>52</v>
      </c>
      <c r="AO8">
        <v>53</v>
      </c>
      <c r="AP8">
        <v>54</v>
      </c>
      <c r="AQ8">
        <v>55</v>
      </c>
      <c r="AR8">
        <v>56</v>
      </c>
      <c r="AS8">
        <v>57</v>
      </c>
      <c r="AT8">
        <v>58</v>
      </c>
      <c r="AU8">
        <v>59</v>
      </c>
      <c r="AV8">
        <v>60</v>
      </c>
      <c r="AW8">
        <v>61</v>
      </c>
      <c r="AX8">
        <v>62</v>
      </c>
      <c r="AY8">
        <v>63</v>
      </c>
      <c r="AZ8">
        <v>64</v>
      </c>
      <c r="BA8">
        <v>65</v>
      </c>
      <c r="BB8">
        <v>66</v>
      </c>
      <c r="BC8">
        <v>67</v>
      </c>
      <c r="BD8">
        <v>68</v>
      </c>
      <c r="BE8" s="1" cm="1">
        <f t="array" ref="BE8">INDEX(InGame6,C8)*(INDEX(InGame6,W8)*INDEX(PrBeat,C8,W8)+INDEX(InGame6,X8)*INDEX(PrBeat,C8,X8)+INDEX(InGame6,Y8)*INDEX(PrBeat,C8,Y8)+INDEX(InGame6,Z8)*INDEX(PrBeat,C8,Z8)+INDEX(InGame6,AA8)*INDEX(PrBeat,C8,AA8)+INDEX(InGame6,AB8)*INDEX(PrBeat,C8,AB8)+INDEX(InGame6,AC8)*INDEX(PrBeat,C8,AC8)+INDEX(InGame6,AD8)*INDEX(PrBeat,C8,AD8)+INDEX(InGame6,AE8)*INDEX(PrBeat,C8,AE8)+INDEX(InGame6,AF8)*INDEX(PrBeat,C8,AF8)+INDEX(InGame6,AG8)*INDEX(PrBeat,C8,AG8)+INDEX(InGame6,AH8)*INDEX(PrBeat,C8,AH8)+INDEX(InGame6,AI8)*INDEX(PrBeat,C8,AI8)+INDEX(InGame6,AJ8)*INDEX(PrBeat,C8,AJ8)+INDEX(InGame6,AK8)*INDEX(PrBeat,C8,AK8)+INDEX(InGame6,AL8)*INDEX(PrBeat,C8,AL8)+INDEX(InGame6,AM8)*INDEX(PrBeat,C8,AM8)+INDEX(InGame6,AN8)*INDEX(PrBeat,C8,AN8)+INDEX(InGame6,AO8)*INDEX(PrBeat,C8,AO8)+INDEX(InGame6,AP8)*INDEX(PrBeat,C8,AP8)+INDEX(InGame6,AQ8)*INDEX(PrBeat,C8,AQ8)+INDEX(InGame6,AR8)*INDEX(PrBeat,C8,AR8)+INDEX(InGame6,AS8)*INDEX(PrBeat,C8,AS8)+INDEX(InGame6,AT8)*INDEX(PrBeat,C8,AT8)+INDEX(InGame6,AU8)*INDEX(PrBeat,C8,AU8)+INDEX(InGame6,AV8)*INDEX(PrBeat,C8,AV8)+INDEX(InGame6,AW8)*INDEX(PrBeat,C8,AW8)+INDEX(InGame6,AX8)*INDEX(PrBeat,C8,AX8)+INDEX(InGame6,AY8)*INDEX(PrBeat,C8,AY8)+INDEX(InGame6,AZ8)*INDEX(PrBeat,C8,AZ8)+INDEX(InGame6,BA8)*INDEX(PrBeat,C8,BA8)+INDEX(InGame6,BB8)*INDEX(PrBeat,C8,BB8)+INDEX(InGame6,BC8)*INDEX(PrBeat,C8,BC8)+INDEX(InGame6,BD8)*INDEX(PrBeat,C8,BD8))</f>
        <v>5.7290985314939185E-3</v>
      </c>
    </row>
    <row r="9" spans="2:57" x14ac:dyDescent="0.25">
      <c r="B9" t="s">
        <v>43</v>
      </c>
      <c r="C9">
        <v>7</v>
      </c>
      <c r="D9" s="1">
        <f>South!AA9</f>
        <v>4.9826352335181866E-3</v>
      </c>
      <c r="E9">
        <v>18</v>
      </c>
      <c r="F9">
        <v>19</v>
      </c>
      <c r="G9">
        <v>20</v>
      </c>
      <c r="H9">
        <v>21</v>
      </c>
      <c r="I9">
        <v>22</v>
      </c>
      <c r="J9">
        <v>23</v>
      </c>
      <c r="K9">
        <v>24</v>
      </c>
      <c r="L9">
        <v>25</v>
      </c>
      <c r="M9">
        <v>26</v>
      </c>
      <c r="N9">
        <v>27</v>
      </c>
      <c r="O9">
        <v>28</v>
      </c>
      <c r="P9">
        <v>29</v>
      </c>
      <c r="Q9">
        <v>30</v>
      </c>
      <c r="R9">
        <v>31</v>
      </c>
      <c r="S9">
        <v>32</v>
      </c>
      <c r="T9">
        <v>33</v>
      </c>
      <c r="U9">
        <v>34</v>
      </c>
      <c r="V9" s="1" cm="1">
        <f t="array" ref="V9">INDEX(InGame5,C9)*(INDEX(InGame5,E9)*INDEX(PrBeat,C9,E9)+INDEX(InGame5,F9)*INDEX(PrBeat,C9,F9)+INDEX(InGame5,G9)*INDEX(PrBeat,C9,G9)+INDEX(InGame5,H9)*INDEX(PrBeat,C9,H9)+INDEX(InGame5,I9)*INDEX(PrBeat,C9,I9)+INDEX(InGame5,J9)*INDEX(PrBeat,C9,J9)+INDEX(InGame5,K9)*INDEX(PrBeat,C9,K9)+INDEX(InGame5,L9)*INDEX(PrBeat,C9,L9)+INDEX(InGame5,M9)*INDEX(PrBeat,C9,M9)+INDEX(InGame5,N9)*INDEX(PrBeat,C9,N9)+INDEX(InGame5,O9)*INDEX(PrBeat,C9,O9)+INDEX(InGame5,P9)*INDEX(PrBeat,C9,P9)+INDEX(InGame5,Q9)*INDEX(PrBeat,C9,Q9)+INDEX(InGame5,R9)*INDEX(PrBeat,C9,R9)+INDEX(InGame5,S9)*INDEX(PrBeat,C9,S9)+INDEX(InGame5,T9)*INDEX(PrBeat,C9,T9)+INDEX(InGame5,U9)*INDEX(PrBeat,C9,U9))</f>
        <v>1.2635765982472284E-3</v>
      </c>
      <c r="W9">
        <v>35</v>
      </c>
      <c r="X9">
        <v>36</v>
      </c>
      <c r="Y9">
        <v>37</v>
      </c>
      <c r="Z9">
        <v>38</v>
      </c>
      <c r="AA9">
        <v>39</v>
      </c>
      <c r="AB9">
        <v>40</v>
      </c>
      <c r="AC9">
        <v>41</v>
      </c>
      <c r="AD9">
        <v>42</v>
      </c>
      <c r="AE9">
        <v>43</v>
      </c>
      <c r="AF9">
        <v>44</v>
      </c>
      <c r="AG9">
        <v>45</v>
      </c>
      <c r="AH9">
        <v>46</v>
      </c>
      <c r="AI9">
        <v>47</v>
      </c>
      <c r="AJ9">
        <v>48</v>
      </c>
      <c r="AK9">
        <v>49</v>
      </c>
      <c r="AL9">
        <v>50</v>
      </c>
      <c r="AM9">
        <v>51</v>
      </c>
      <c r="AN9">
        <v>52</v>
      </c>
      <c r="AO9">
        <v>53</v>
      </c>
      <c r="AP9">
        <v>54</v>
      </c>
      <c r="AQ9">
        <v>55</v>
      </c>
      <c r="AR9">
        <v>56</v>
      </c>
      <c r="AS9">
        <v>57</v>
      </c>
      <c r="AT9">
        <v>58</v>
      </c>
      <c r="AU9">
        <v>59</v>
      </c>
      <c r="AV9">
        <v>60</v>
      </c>
      <c r="AW9">
        <v>61</v>
      </c>
      <c r="AX9">
        <v>62</v>
      </c>
      <c r="AY9">
        <v>63</v>
      </c>
      <c r="AZ9">
        <v>64</v>
      </c>
      <c r="BA9">
        <v>65</v>
      </c>
      <c r="BB9">
        <v>66</v>
      </c>
      <c r="BC9">
        <v>67</v>
      </c>
      <c r="BD9">
        <v>68</v>
      </c>
      <c r="BE9" s="1" cm="1">
        <f t="array" ref="BE9">INDEX(InGame6,C9)*(INDEX(InGame6,W9)*INDEX(PrBeat,C9,W9)+INDEX(InGame6,X9)*INDEX(PrBeat,C9,X9)+INDEX(InGame6,Y9)*INDEX(PrBeat,C9,Y9)+INDEX(InGame6,Z9)*INDEX(PrBeat,C9,Z9)+INDEX(InGame6,AA9)*INDEX(PrBeat,C9,AA9)+INDEX(InGame6,AB9)*INDEX(PrBeat,C9,AB9)+INDEX(InGame6,AC9)*INDEX(PrBeat,C9,AC9)+INDEX(InGame6,AD9)*INDEX(PrBeat,C9,AD9)+INDEX(InGame6,AE9)*INDEX(PrBeat,C9,AE9)+INDEX(InGame6,AF9)*INDEX(PrBeat,C9,AF9)+INDEX(InGame6,AG9)*INDEX(PrBeat,C9,AG9)+INDEX(InGame6,AH9)*INDEX(PrBeat,C9,AH9)+INDEX(InGame6,AI9)*INDEX(PrBeat,C9,AI9)+INDEX(InGame6,AJ9)*INDEX(PrBeat,C9,AJ9)+INDEX(InGame6,AK9)*INDEX(PrBeat,C9,AK9)+INDEX(InGame6,AL9)*INDEX(PrBeat,C9,AL9)+INDEX(InGame6,AM9)*INDEX(PrBeat,C9,AM9)+INDEX(InGame6,AN9)*INDEX(PrBeat,C9,AN9)+INDEX(InGame6,AO9)*INDEX(PrBeat,C9,AO9)+INDEX(InGame6,AP9)*INDEX(PrBeat,C9,AP9)+INDEX(InGame6,AQ9)*INDEX(PrBeat,C9,AQ9)+INDEX(InGame6,AR9)*INDEX(PrBeat,C9,AR9)+INDEX(InGame6,AS9)*INDEX(PrBeat,C9,AS9)+INDEX(InGame6,AT9)*INDEX(PrBeat,C9,AT9)+INDEX(InGame6,AU9)*INDEX(PrBeat,C9,AU9)+INDEX(InGame6,AV9)*INDEX(PrBeat,C9,AV9)+INDEX(InGame6,AW9)*INDEX(PrBeat,C9,AW9)+INDEX(InGame6,AX9)*INDEX(PrBeat,C9,AX9)+INDEX(InGame6,AY9)*INDEX(PrBeat,C9,AY9)+INDEX(InGame6,AZ9)*INDEX(PrBeat,C9,AZ9)+INDEX(InGame6,BA9)*INDEX(PrBeat,C9,BA9)+INDEX(InGame6,BB9)*INDEX(PrBeat,C9,BB9)+INDEX(InGame6,BC9)*INDEX(PrBeat,C9,BC9)+INDEX(InGame6,BD9)*INDEX(PrBeat,C9,BD9))</f>
        <v>2.3341839825859642E-4</v>
      </c>
    </row>
    <row r="10" spans="2:57" x14ac:dyDescent="0.25">
      <c r="B10" t="s">
        <v>44</v>
      </c>
      <c r="C10">
        <v>8</v>
      </c>
      <c r="D10" s="1">
        <f>South!AA10</f>
        <v>4.3453420901104288E-2</v>
      </c>
      <c r="E10">
        <v>18</v>
      </c>
      <c r="F10">
        <v>19</v>
      </c>
      <c r="G10">
        <v>20</v>
      </c>
      <c r="H10">
        <v>21</v>
      </c>
      <c r="I10">
        <v>22</v>
      </c>
      <c r="J10">
        <v>23</v>
      </c>
      <c r="K10">
        <v>24</v>
      </c>
      <c r="L10">
        <v>25</v>
      </c>
      <c r="M10">
        <v>26</v>
      </c>
      <c r="N10">
        <v>27</v>
      </c>
      <c r="O10">
        <v>28</v>
      </c>
      <c r="P10">
        <v>29</v>
      </c>
      <c r="Q10">
        <v>30</v>
      </c>
      <c r="R10">
        <v>31</v>
      </c>
      <c r="S10">
        <v>32</v>
      </c>
      <c r="T10">
        <v>33</v>
      </c>
      <c r="U10">
        <v>34</v>
      </c>
      <c r="V10" s="1" cm="1">
        <f t="array" ref="V10">INDEX(InGame5,C10)*(INDEX(InGame5,E10)*INDEX(PrBeat,C10,E10)+INDEX(InGame5,F10)*INDEX(PrBeat,C10,F10)+INDEX(InGame5,G10)*INDEX(PrBeat,C10,G10)+INDEX(InGame5,H10)*INDEX(PrBeat,C10,H10)+INDEX(InGame5,I10)*INDEX(PrBeat,C10,I10)+INDEX(InGame5,J10)*INDEX(PrBeat,C10,J10)+INDEX(InGame5,K10)*INDEX(PrBeat,C10,K10)+INDEX(InGame5,L10)*INDEX(PrBeat,C10,L10)+INDEX(InGame5,M10)*INDEX(PrBeat,C10,M10)+INDEX(InGame5,N10)*INDEX(PrBeat,C10,N10)+INDEX(InGame5,O10)*INDEX(PrBeat,C10,O10)+INDEX(InGame5,P10)*INDEX(PrBeat,C10,P10)+INDEX(InGame5,Q10)*INDEX(PrBeat,C10,Q10)+INDEX(InGame5,R10)*INDEX(PrBeat,C10,R10)+INDEX(InGame5,S10)*INDEX(PrBeat,C10,S10)+INDEX(InGame5,T10)*INDEX(PrBeat,C10,T10)+INDEX(InGame5,U10)*INDEX(PrBeat,C10,U10))</f>
        <v>1.774039448174063E-2</v>
      </c>
      <c r="W10">
        <v>35</v>
      </c>
      <c r="X10">
        <v>36</v>
      </c>
      <c r="Y10">
        <v>37</v>
      </c>
      <c r="Z10">
        <v>38</v>
      </c>
      <c r="AA10">
        <v>39</v>
      </c>
      <c r="AB10">
        <v>40</v>
      </c>
      <c r="AC10">
        <v>41</v>
      </c>
      <c r="AD10">
        <v>42</v>
      </c>
      <c r="AE10">
        <v>43</v>
      </c>
      <c r="AF10">
        <v>44</v>
      </c>
      <c r="AG10">
        <v>45</v>
      </c>
      <c r="AH10">
        <v>46</v>
      </c>
      <c r="AI10">
        <v>47</v>
      </c>
      <c r="AJ10">
        <v>48</v>
      </c>
      <c r="AK10">
        <v>49</v>
      </c>
      <c r="AL10">
        <v>50</v>
      </c>
      <c r="AM10">
        <v>51</v>
      </c>
      <c r="AN10">
        <v>52</v>
      </c>
      <c r="AO10">
        <v>53</v>
      </c>
      <c r="AP10">
        <v>54</v>
      </c>
      <c r="AQ10">
        <v>55</v>
      </c>
      <c r="AR10">
        <v>56</v>
      </c>
      <c r="AS10">
        <v>57</v>
      </c>
      <c r="AT10">
        <v>58</v>
      </c>
      <c r="AU10">
        <v>59</v>
      </c>
      <c r="AV10">
        <v>60</v>
      </c>
      <c r="AW10">
        <v>61</v>
      </c>
      <c r="AX10">
        <v>62</v>
      </c>
      <c r="AY10">
        <v>63</v>
      </c>
      <c r="AZ10">
        <v>64</v>
      </c>
      <c r="BA10">
        <v>65</v>
      </c>
      <c r="BB10">
        <v>66</v>
      </c>
      <c r="BC10">
        <v>67</v>
      </c>
      <c r="BD10">
        <v>68</v>
      </c>
      <c r="BE10" s="1" cm="1">
        <f t="array" ref="BE10">INDEX(InGame6,C10)*(INDEX(InGame6,W10)*INDEX(PrBeat,C10,W10)+INDEX(InGame6,X10)*INDEX(PrBeat,C10,X10)+INDEX(InGame6,Y10)*INDEX(PrBeat,C10,Y10)+INDEX(InGame6,Z10)*INDEX(PrBeat,C10,Z10)+INDEX(InGame6,AA10)*INDEX(PrBeat,C10,AA10)+INDEX(InGame6,AB10)*INDEX(PrBeat,C10,AB10)+INDEX(InGame6,AC10)*INDEX(PrBeat,C10,AC10)+INDEX(InGame6,AD10)*INDEX(PrBeat,C10,AD10)+INDEX(InGame6,AE10)*INDEX(PrBeat,C10,AE10)+INDEX(InGame6,AF10)*INDEX(PrBeat,C10,AF10)+INDEX(InGame6,AG10)*INDEX(PrBeat,C10,AG10)+INDEX(InGame6,AH10)*INDEX(PrBeat,C10,AH10)+INDEX(InGame6,AI10)*INDEX(PrBeat,C10,AI10)+INDEX(InGame6,AJ10)*INDEX(PrBeat,C10,AJ10)+INDEX(InGame6,AK10)*INDEX(PrBeat,C10,AK10)+INDEX(InGame6,AL10)*INDEX(PrBeat,C10,AL10)+INDEX(InGame6,AM10)*INDEX(PrBeat,C10,AM10)+INDEX(InGame6,AN10)*INDEX(PrBeat,C10,AN10)+INDEX(InGame6,AO10)*INDEX(PrBeat,C10,AO10)+INDEX(InGame6,AP10)*INDEX(PrBeat,C10,AP10)+INDEX(InGame6,AQ10)*INDEX(PrBeat,C10,AQ10)+INDEX(InGame6,AR10)*INDEX(PrBeat,C10,AR10)+INDEX(InGame6,AS10)*INDEX(PrBeat,C10,AS10)+INDEX(InGame6,AT10)*INDEX(PrBeat,C10,AT10)+INDEX(InGame6,AU10)*INDEX(PrBeat,C10,AU10)+INDEX(InGame6,AV10)*INDEX(PrBeat,C10,AV10)+INDEX(InGame6,AW10)*INDEX(PrBeat,C10,AW10)+INDEX(InGame6,AX10)*INDEX(PrBeat,C10,AX10)+INDEX(InGame6,AY10)*INDEX(PrBeat,C10,AY10)+INDEX(InGame6,AZ10)*INDEX(PrBeat,C10,AZ10)+INDEX(InGame6,BA10)*INDEX(PrBeat,C10,BA10)+INDEX(InGame6,BB10)*INDEX(PrBeat,C10,BB10)+INDEX(InGame6,BC10)*INDEX(PrBeat,C10,BC10)+INDEX(InGame6,BD10)*INDEX(PrBeat,C10,BD10))</f>
        <v>5.6588352364719914E-3</v>
      </c>
    </row>
    <row r="11" spans="2:57" x14ac:dyDescent="0.25">
      <c r="B11" t="s">
        <v>45</v>
      </c>
      <c r="C11">
        <v>9</v>
      </c>
      <c r="D11" s="1">
        <f>South!AA11</f>
        <v>2.7097255531232461E-3</v>
      </c>
      <c r="E11">
        <v>18</v>
      </c>
      <c r="F11">
        <v>19</v>
      </c>
      <c r="G11">
        <v>20</v>
      </c>
      <c r="H11">
        <v>21</v>
      </c>
      <c r="I11">
        <v>22</v>
      </c>
      <c r="J11">
        <v>23</v>
      </c>
      <c r="K11">
        <v>24</v>
      </c>
      <c r="L11">
        <v>25</v>
      </c>
      <c r="M11">
        <v>26</v>
      </c>
      <c r="N11">
        <v>27</v>
      </c>
      <c r="O11">
        <v>28</v>
      </c>
      <c r="P11">
        <v>29</v>
      </c>
      <c r="Q11">
        <v>30</v>
      </c>
      <c r="R11">
        <v>31</v>
      </c>
      <c r="S11">
        <v>32</v>
      </c>
      <c r="T11">
        <v>33</v>
      </c>
      <c r="U11">
        <v>34</v>
      </c>
      <c r="V11" s="1" cm="1">
        <f t="array" ref="V11">INDEX(InGame5,C11)*(INDEX(InGame5,E11)*INDEX(PrBeat,C11,E11)+INDEX(InGame5,F11)*INDEX(PrBeat,C11,F11)+INDEX(InGame5,G11)*INDEX(PrBeat,C11,G11)+INDEX(InGame5,H11)*INDEX(PrBeat,C11,H11)+INDEX(InGame5,I11)*INDEX(PrBeat,C11,I11)+INDEX(InGame5,J11)*INDEX(PrBeat,C11,J11)+INDEX(InGame5,K11)*INDEX(PrBeat,C11,K11)+INDEX(InGame5,L11)*INDEX(PrBeat,C11,L11)+INDEX(InGame5,M11)*INDEX(PrBeat,C11,M11)+INDEX(InGame5,N11)*INDEX(PrBeat,C11,N11)+INDEX(InGame5,O11)*INDEX(PrBeat,C11,O11)+INDEX(InGame5,P11)*INDEX(PrBeat,C11,P11)+INDEX(InGame5,Q11)*INDEX(PrBeat,C11,Q11)+INDEX(InGame5,R11)*INDEX(PrBeat,C11,R11)+INDEX(InGame5,S11)*INDEX(PrBeat,C11,S11)+INDEX(InGame5,T11)*INDEX(PrBeat,C11,T11)+INDEX(InGame5,U11)*INDEX(PrBeat,C11,U11))</f>
        <v>5.8830126810955426E-4</v>
      </c>
      <c r="W11">
        <v>35</v>
      </c>
      <c r="X11">
        <v>36</v>
      </c>
      <c r="Y11">
        <v>37</v>
      </c>
      <c r="Z11">
        <v>38</v>
      </c>
      <c r="AA11">
        <v>39</v>
      </c>
      <c r="AB11">
        <v>40</v>
      </c>
      <c r="AC11">
        <v>41</v>
      </c>
      <c r="AD11">
        <v>42</v>
      </c>
      <c r="AE11">
        <v>43</v>
      </c>
      <c r="AF11">
        <v>44</v>
      </c>
      <c r="AG11">
        <v>45</v>
      </c>
      <c r="AH11">
        <v>46</v>
      </c>
      <c r="AI11">
        <v>47</v>
      </c>
      <c r="AJ11">
        <v>48</v>
      </c>
      <c r="AK11">
        <v>49</v>
      </c>
      <c r="AL11">
        <v>50</v>
      </c>
      <c r="AM11">
        <v>51</v>
      </c>
      <c r="AN11">
        <v>52</v>
      </c>
      <c r="AO11">
        <v>53</v>
      </c>
      <c r="AP11">
        <v>54</v>
      </c>
      <c r="AQ11">
        <v>55</v>
      </c>
      <c r="AR11">
        <v>56</v>
      </c>
      <c r="AS11">
        <v>57</v>
      </c>
      <c r="AT11">
        <v>58</v>
      </c>
      <c r="AU11">
        <v>59</v>
      </c>
      <c r="AV11">
        <v>60</v>
      </c>
      <c r="AW11">
        <v>61</v>
      </c>
      <c r="AX11">
        <v>62</v>
      </c>
      <c r="AY11">
        <v>63</v>
      </c>
      <c r="AZ11">
        <v>64</v>
      </c>
      <c r="BA11">
        <v>65</v>
      </c>
      <c r="BB11">
        <v>66</v>
      </c>
      <c r="BC11">
        <v>67</v>
      </c>
      <c r="BD11">
        <v>68</v>
      </c>
      <c r="BE11" s="1" cm="1">
        <f t="array" ref="BE11">INDEX(InGame6,C11)*(INDEX(InGame6,W11)*INDEX(PrBeat,C11,W11)+INDEX(InGame6,X11)*INDEX(PrBeat,C11,X11)+INDEX(InGame6,Y11)*INDEX(PrBeat,C11,Y11)+INDEX(InGame6,Z11)*INDEX(PrBeat,C11,Z11)+INDEX(InGame6,AA11)*INDEX(PrBeat,C11,AA11)+INDEX(InGame6,AB11)*INDEX(PrBeat,C11,AB11)+INDEX(InGame6,AC11)*INDEX(PrBeat,C11,AC11)+INDEX(InGame6,AD11)*INDEX(PrBeat,C11,AD11)+INDEX(InGame6,AE11)*INDEX(PrBeat,C11,AE11)+INDEX(InGame6,AF11)*INDEX(PrBeat,C11,AF11)+INDEX(InGame6,AG11)*INDEX(PrBeat,C11,AG11)+INDEX(InGame6,AH11)*INDEX(PrBeat,C11,AH11)+INDEX(InGame6,AI11)*INDEX(PrBeat,C11,AI11)+INDEX(InGame6,AJ11)*INDEX(PrBeat,C11,AJ11)+INDEX(InGame6,AK11)*INDEX(PrBeat,C11,AK11)+INDEX(InGame6,AL11)*INDEX(PrBeat,C11,AL11)+INDEX(InGame6,AM11)*INDEX(PrBeat,C11,AM11)+INDEX(InGame6,AN11)*INDEX(PrBeat,C11,AN11)+INDEX(InGame6,AO11)*INDEX(PrBeat,C11,AO11)+INDEX(InGame6,AP11)*INDEX(PrBeat,C11,AP11)+INDEX(InGame6,AQ11)*INDEX(PrBeat,C11,AQ11)+INDEX(InGame6,AR11)*INDEX(PrBeat,C11,AR11)+INDEX(InGame6,AS11)*INDEX(PrBeat,C11,AS11)+INDEX(InGame6,AT11)*INDEX(PrBeat,C11,AT11)+INDEX(InGame6,AU11)*INDEX(PrBeat,C11,AU11)+INDEX(InGame6,AV11)*INDEX(PrBeat,C11,AV11)+INDEX(InGame6,AW11)*INDEX(PrBeat,C11,AW11)+INDEX(InGame6,AX11)*INDEX(PrBeat,C11,AX11)+INDEX(InGame6,AY11)*INDEX(PrBeat,C11,AY11)+INDEX(InGame6,AZ11)*INDEX(PrBeat,C11,AZ11)+INDEX(InGame6,BA11)*INDEX(PrBeat,C11,BA11)+INDEX(InGame6,BB11)*INDEX(PrBeat,C11,BB11)+INDEX(InGame6,BC11)*INDEX(PrBeat,C11,BC11)+INDEX(InGame6,BD11)*INDEX(PrBeat,C11,BD11))</f>
        <v>9.122205879140084E-5</v>
      </c>
    </row>
    <row r="12" spans="2:57" x14ac:dyDescent="0.25">
      <c r="B12" t="s">
        <v>46</v>
      </c>
      <c r="C12">
        <v>10</v>
      </c>
      <c r="D12" s="1">
        <f>South!AA12</f>
        <v>7.7660591282778843E-2</v>
      </c>
      <c r="E12">
        <v>18</v>
      </c>
      <c r="F12">
        <v>19</v>
      </c>
      <c r="G12">
        <v>20</v>
      </c>
      <c r="H12">
        <v>21</v>
      </c>
      <c r="I12">
        <v>22</v>
      </c>
      <c r="J12">
        <v>23</v>
      </c>
      <c r="K12">
        <v>24</v>
      </c>
      <c r="L12">
        <v>25</v>
      </c>
      <c r="M12">
        <v>26</v>
      </c>
      <c r="N12">
        <v>27</v>
      </c>
      <c r="O12">
        <v>28</v>
      </c>
      <c r="P12">
        <v>29</v>
      </c>
      <c r="Q12">
        <v>30</v>
      </c>
      <c r="R12">
        <v>31</v>
      </c>
      <c r="S12">
        <v>32</v>
      </c>
      <c r="T12">
        <v>33</v>
      </c>
      <c r="U12">
        <v>34</v>
      </c>
      <c r="V12" s="1" cm="1">
        <f t="array" ref="V12">INDEX(InGame5,C12)*(INDEX(InGame5,E12)*INDEX(PrBeat,C12,E12)+INDEX(InGame5,F12)*INDEX(PrBeat,C12,F12)+INDEX(InGame5,G12)*INDEX(PrBeat,C12,G12)+INDEX(InGame5,H12)*INDEX(PrBeat,C12,H12)+INDEX(InGame5,I12)*INDEX(PrBeat,C12,I12)+INDEX(InGame5,J12)*INDEX(PrBeat,C12,J12)+INDEX(InGame5,K12)*INDEX(PrBeat,C12,K12)+INDEX(InGame5,L12)*INDEX(PrBeat,C12,L12)+INDEX(InGame5,M12)*INDEX(PrBeat,C12,M12)+INDEX(InGame5,N12)*INDEX(PrBeat,C12,N12)+INDEX(InGame5,O12)*INDEX(PrBeat,C12,O12)+INDEX(InGame5,P12)*INDEX(PrBeat,C12,P12)+INDEX(InGame5,Q12)*INDEX(PrBeat,C12,Q12)+INDEX(InGame5,R12)*INDEX(PrBeat,C12,R12)+INDEX(InGame5,S12)*INDEX(PrBeat,C12,S12)+INDEX(InGame5,T12)*INDEX(PrBeat,C12,T12)+INDEX(InGame5,U12)*INDEX(PrBeat,C12,U12))</f>
        <v>3.9407019604008726E-2</v>
      </c>
      <c r="W12">
        <v>35</v>
      </c>
      <c r="X12">
        <v>36</v>
      </c>
      <c r="Y12">
        <v>37</v>
      </c>
      <c r="Z12">
        <v>38</v>
      </c>
      <c r="AA12">
        <v>39</v>
      </c>
      <c r="AB12">
        <v>40</v>
      </c>
      <c r="AC12">
        <v>41</v>
      </c>
      <c r="AD12">
        <v>42</v>
      </c>
      <c r="AE12">
        <v>43</v>
      </c>
      <c r="AF12">
        <v>44</v>
      </c>
      <c r="AG12">
        <v>45</v>
      </c>
      <c r="AH12">
        <v>46</v>
      </c>
      <c r="AI12">
        <v>47</v>
      </c>
      <c r="AJ12">
        <v>48</v>
      </c>
      <c r="AK12">
        <v>49</v>
      </c>
      <c r="AL12">
        <v>50</v>
      </c>
      <c r="AM12">
        <v>51</v>
      </c>
      <c r="AN12">
        <v>52</v>
      </c>
      <c r="AO12">
        <v>53</v>
      </c>
      <c r="AP12">
        <v>54</v>
      </c>
      <c r="AQ12">
        <v>55</v>
      </c>
      <c r="AR12">
        <v>56</v>
      </c>
      <c r="AS12">
        <v>57</v>
      </c>
      <c r="AT12">
        <v>58</v>
      </c>
      <c r="AU12">
        <v>59</v>
      </c>
      <c r="AV12">
        <v>60</v>
      </c>
      <c r="AW12">
        <v>61</v>
      </c>
      <c r="AX12">
        <v>62</v>
      </c>
      <c r="AY12">
        <v>63</v>
      </c>
      <c r="AZ12">
        <v>64</v>
      </c>
      <c r="BA12">
        <v>65</v>
      </c>
      <c r="BB12">
        <v>66</v>
      </c>
      <c r="BC12">
        <v>67</v>
      </c>
      <c r="BD12">
        <v>68</v>
      </c>
      <c r="BE12" s="1" cm="1">
        <f t="array" ref="BE12">INDEX(InGame6,C12)*(INDEX(InGame6,W12)*INDEX(PrBeat,C12,W12)+INDEX(InGame6,X12)*INDEX(PrBeat,C12,X12)+INDEX(InGame6,Y12)*INDEX(PrBeat,C12,Y12)+INDEX(InGame6,Z12)*INDEX(PrBeat,C12,Z12)+INDEX(InGame6,AA12)*INDEX(PrBeat,C12,AA12)+INDEX(InGame6,AB12)*INDEX(PrBeat,C12,AB12)+INDEX(InGame6,AC12)*INDEX(PrBeat,C12,AC12)+INDEX(InGame6,AD12)*INDEX(PrBeat,C12,AD12)+INDEX(InGame6,AE12)*INDEX(PrBeat,C12,AE12)+INDEX(InGame6,AF12)*INDEX(PrBeat,C12,AF12)+INDEX(InGame6,AG12)*INDEX(PrBeat,C12,AG12)+INDEX(InGame6,AH12)*INDEX(PrBeat,C12,AH12)+INDEX(InGame6,AI12)*INDEX(PrBeat,C12,AI12)+INDEX(InGame6,AJ12)*INDEX(PrBeat,C12,AJ12)+INDEX(InGame6,AK12)*INDEX(PrBeat,C12,AK12)+INDEX(InGame6,AL12)*INDEX(PrBeat,C12,AL12)+INDEX(InGame6,AM12)*INDEX(PrBeat,C12,AM12)+INDEX(InGame6,AN12)*INDEX(PrBeat,C12,AN12)+INDEX(InGame6,AO12)*INDEX(PrBeat,C12,AO12)+INDEX(InGame6,AP12)*INDEX(PrBeat,C12,AP12)+INDEX(InGame6,AQ12)*INDEX(PrBeat,C12,AQ12)+INDEX(InGame6,AR12)*INDEX(PrBeat,C12,AR12)+INDEX(InGame6,AS12)*INDEX(PrBeat,C12,AS12)+INDEX(InGame6,AT12)*INDEX(PrBeat,C12,AT12)+INDEX(InGame6,AU12)*INDEX(PrBeat,C12,AU12)+INDEX(InGame6,AV12)*INDEX(PrBeat,C12,AV12)+INDEX(InGame6,AW12)*INDEX(PrBeat,C12,AW12)+INDEX(InGame6,AX12)*INDEX(PrBeat,C12,AX12)+INDEX(InGame6,AY12)*INDEX(PrBeat,C12,AY12)+INDEX(InGame6,AZ12)*INDEX(PrBeat,C12,AZ12)+INDEX(InGame6,BA12)*INDEX(PrBeat,C12,BA12)+INDEX(InGame6,BB12)*INDEX(PrBeat,C12,BB12)+INDEX(InGame6,BC12)*INDEX(PrBeat,C12,BC12)+INDEX(InGame6,BD12)*INDEX(PrBeat,C12,BD12))</f>
        <v>1.6241019931972116E-2</v>
      </c>
    </row>
    <row r="13" spans="2:57" x14ac:dyDescent="0.25">
      <c r="B13" t="s">
        <v>47</v>
      </c>
      <c r="C13">
        <v>11</v>
      </c>
      <c r="D13" s="1">
        <f>South!AA13</f>
        <v>1.1943642983975251E-2</v>
      </c>
      <c r="E13">
        <v>18</v>
      </c>
      <c r="F13">
        <v>19</v>
      </c>
      <c r="G13">
        <v>20</v>
      </c>
      <c r="H13">
        <v>21</v>
      </c>
      <c r="I13">
        <v>22</v>
      </c>
      <c r="J13">
        <v>23</v>
      </c>
      <c r="K13">
        <v>24</v>
      </c>
      <c r="L13">
        <v>25</v>
      </c>
      <c r="M13">
        <v>26</v>
      </c>
      <c r="N13">
        <v>27</v>
      </c>
      <c r="O13">
        <v>28</v>
      </c>
      <c r="P13">
        <v>29</v>
      </c>
      <c r="Q13">
        <v>30</v>
      </c>
      <c r="R13">
        <v>31</v>
      </c>
      <c r="S13">
        <v>32</v>
      </c>
      <c r="T13">
        <v>33</v>
      </c>
      <c r="U13">
        <v>34</v>
      </c>
      <c r="V13" s="1" cm="1">
        <f t="array" ref="V13">INDEX(InGame5,C13)*(INDEX(InGame5,E13)*INDEX(PrBeat,C13,E13)+INDEX(InGame5,F13)*INDEX(PrBeat,C13,F13)+INDEX(InGame5,G13)*INDEX(PrBeat,C13,G13)+INDEX(InGame5,H13)*INDEX(PrBeat,C13,H13)+INDEX(InGame5,I13)*INDEX(PrBeat,C13,I13)+INDEX(InGame5,J13)*INDEX(PrBeat,C13,J13)+INDEX(InGame5,K13)*INDEX(PrBeat,C13,K13)+INDEX(InGame5,L13)*INDEX(PrBeat,C13,L13)+INDEX(InGame5,M13)*INDEX(PrBeat,C13,M13)+INDEX(InGame5,N13)*INDEX(PrBeat,C13,N13)+INDEX(InGame5,O13)*INDEX(PrBeat,C13,O13)+INDEX(InGame5,P13)*INDEX(PrBeat,C13,P13)+INDEX(InGame5,Q13)*INDEX(PrBeat,C13,Q13)+INDEX(InGame5,R13)*INDEX(PrBeat,C13,R13)+INDEX(InGame5,S13)*INDEX(PrBeat,C13,S13)+INDEX(InGame5,T13)*INDEX(PrBeat,C13,T13)+INDEX(InGame5,U13)*INDEX(PrBeat,C13,U13))</f>
        <v>4.0636975567243331E-3</v>
      </c>
      <c r="W13">
        <v>35</v>
      </c>
      <c r="X13">
        <v>36</v>
      </c>
      <c r="Y13">
        <v>37</v>
      </c>
      <c r="Z13">
        <v>38</v>
      </c>
      <c r="AA13">
        <v>39</v>
      </c>
      <c r="AB13">
        <v>40</v>
      </c>
      <c r="AC13">
        <v>41</v>
      </c>
      <c r="AD13">
        <v>42</v>
      </c>
      <c r="AE13">
        <v>43</v>
      </c>
      <c r="AF13">
        <v>44</v>
      </c>
      <c r="AG13">
        <v>45</v>
      </c>
      <c r="AH13">
        <v>46</v>
      </c>
      <c r="AI13">
        <v>47</v>
      </c>
      <c r="AJ13">
        <v>48</v>
      </c>
      <c r="AK13">
        <v>49</v>
      </c>
      <c r="AL13">
        <v>50</v>
      </c>
      <c r="AM13">
        <v>51</v>
      </c>
      <c r="AN13">
        <v>52</v>
      </c>
      <c r="AO13">
        <v>53</v>
      </c>
      <c r="AP13">
        <v>54</v>
      </c>
      <c r="AQ13">
        <v>55</v>
      </c>
      <c r="AR13">
        <v>56</v>
      </c>
      <c r="AS13">
        <v>57</v>
      </c>
      <c r="AT13">
        <v>58</v>
      </c>
      <c r="AU13">
        <v>59</v>
      </c>
      <c r="AV13">
        <v>60</v>
      </c>
      <c r="AW13">
        <v>61</v>
      </c>
      <c r="AX13">
        <v>62</v>
      </c>
      <c r="AY13">
        <v>63</v>
      </c>
      <c r="AZ13">
        <v>64</v>
      </c>
      <c r="BA13">
        <v>65</v>
      </c>
      <c r="BB13">
        <v>66</v>
      </c>
      <c r="BC13">
        <v>67</v>
      </c>
      <c r="BD13">
        <v>68</v>
      </c>
      <c r="BE13" s="1" cm="1">
        <f t="array" ref="BE13">INDEX(InGame6,C13)*(INDEX(InGame6,W13)*INDEX(PrBeat,C13,W13)+INDEX(InGame6,X13)*INDEX(PrBeat,C13,X13)+INDEX(InGame6,Y13)*INDEX(PrBeat,C13,Y13)+INDEX(InGame6,Z13)*INDEX(PrBeat,C13,Z13)+INDEX(InGame6,AA13)*INDEX(PrBeat,C13,AA13)+INDEX(InGame6,AB13)*INDEX(PrBeat,C13,AB13)+INDEX(InGame6,AC13)*INDEX(PrBeat,C13,AC13)+INDEX(InGame6,AD13)*INDEX(PrBeat,C13,AD13)+INDEX(InGame6,AE13)*INDEX(PrBeat,C13,AE13)+INDEX(InGame6,AF13)*INDEX(PrBeat,C13,AF13)+INDEX(InGame6,AG13)*INDEX(PrBeat,C13,AG13)+INDEX(InGame6,AH13)*INDEX(PrBeat,C13,AH13)+INDEX(InGame6,AI13)*INDEX(PrBeat,C13,AI13)+INDEX(InGame6,AJ13)*INDEX(PrBeat,C13,AJ13)+INDEX(InGame6,AK13)*INDEX(PrBeat,C13,AK13)+INDEX(InGame6,AL13)*INDEX(PrBeat,C13,AL13)+INDEX(InGame6,AM13)*INDEX(PrBeat,C13,AM13)+INDEX(InGame6,AN13)*INDEX(PrBeat,C13,AN13)+INDEX(InGame6,AO13)*INDEX(PrBeat,C13,AO13)+INDEX(InGame6,AP13)*INDEX(PrBeat,C13,AP13)+INDEX(InGame6,AQ13)*INDEX(PrBeat,C13,AQ13)+INDEX(InGame6,AR13)*INDEX(PrBeat,C13,AR13)+INDEX(InGame6,AS13)*INDEX(PrBeat,C13,AS13)+INDEX(InGame6,AT13)*INDEX(PrBeat,C13,AT13)+INDEX(InGame6,AU13)*INDEX(PrBeat,C13,AU13)+INDEX(InGame6,AV13)*INDEX(PrBeat,C13,AV13)+INDEX(InGame6,AW13)*INDEX(PrBeat,C13,AW13)+INDEX(InGame6,AX13)*INDEX(PrBeat,C13,AX13)+INDEX(InGame6,AY13)*INDEX(PrBeat,C13,AY13)+INDEX(InGame6,AZ13)*INDEX(PrBeat,C13,AZ13)+INDEX(InGame6,BA13)*INDEX(PrBeat,C13,BA13)+INDEX(InGame6,BB13)*INDEX(PrBeat,C13,BB13)+INDEX(InGame6,BC13)*INDEX(PrBeat,C13,BC13)+INDEX(InGame6,BD13)*INDEX(PrBeat,C13,BD13))</f>
        <v>1.0495683702000699E-3</v>
      </c>
    </row>
    <row r="14" spans="2:57" x14ac:dyDescent="0.25">
      <c r="B14" t="s">
        <v>48</v>
      </c>
      <c r="C14">
        <v>12</v>
      </c>
      <c r="D14" s="1">
        <f>South!AA14</f>
        <v>9.3389209162305142E-2</v>
      </c>
      <c r="E14">
        <v>18</v>
      </c>
      <c r="F14">
        <v>19</v>
      </c>
      <c r="G14">
        <v>20</v>
      </c>
      <c r="H14">
        <v>21</v>
      </c>
      <c r="I14">
        <v>22</v>
      </c>
      <c r="J14">
        <v>23</v>
      </c>
      <c r="K14">
        <v>24</v>
      </c>
      <c r="L14">
        <v>25</v>
      </c>
      <c r="M14">
        <v>26</v>
      </c>
      <c r="N14">
        <v>27</v>
      </c>
      <c r="O14">
        <v>28</v>
      </c>
      <c r="P14">
        <v>29</v>
      </c>
      <c r="Q14">
        <v>30</v>
      </c>
      <c r="R14">
        <v>31</v>
      </c>
      <c r="S14">
        <v>32</v>
      </c>
      <c r="T14">
        <v>33</v>
      </c>
      <c r="U14">
        <v>34</v>
      </c>
      <c r="V14" s="1" cm="1">
        <f t="array" ref="V14">INDEX(InGame5,C14)*(INDEX(InGame5,E14)*INDEX(PrBeat,C14,E14)+INDEX(InGame5,F14)*INDEX(PrBeat,C14,F14)+INDEX(InGame5,G14)*INDEX(PrBeat,C14,G14)+INDEX(InGame5,H14)*INDEX(PrBeat,C14,H14)+INDEX(InGame5,I14)*INDEX(PrBeat,C14,I14)+INDEX(InGame5,J14)*INDEX(PrBeat,C14,J14)+INDEX(InGame5,K14)*INDEX(PrBeat,C14,K14)+INDEX(InGame5,L14)*INDEX(PrBeat,C14,L14)+INDEX(InGame5,M14)*INDEX(PrBeat,C14,M14)+INDEX(InGame5,N14)*INDEX(PrBeat,C14,N14)+INDEX(InGame5,O14)*INDEX(PrBeat,C14,O14)+INDEX(InGame5,P14)*INDEX(PrBeat,C14,P14)+INDEX(InGame5,Q14)*INDEX(PrBeat,C14,Q14)+INDEX(InGame5,R14)*INDEX(PrBeat,C14,R14)+INDEX(InGame5,S14)*INDEX(PrBeat,C14,S14)+INDEX(InGame5,T14)*INDEX(PrBeat,C14,T14)+INDEX(InGame5,U14)*INDEX(PrBeat,C14,U14))</f>
        <v>4.6399260843894348E-2</v>
      </c>
      <c r="W14">
        <v>35</v>
      </c>
      <c r="X14">
        <v>36</v>
      </c>
      <c r="Y14">
        <v>37</v>
      </c>
      <c r="Z14">
        <v>38</v>
      </c>
      <c r="AA14">
        <v>39</v>
      </c>
      <c r="AB14">
        <v>40</v>
      </c>
      <c r="AC14">
        <v>41</v>
      </c>
      <c r="AD14">
        <v>42</v>
      </c>
      <c r="AE14">
        <v>43</v>
      </c>
      <c r="AF14">
        <v>44</v>
      </c>
      <c r="AG14">
        <v>45</v>
      </c>
      <c r="AH14">
        <v>46</v>
      </c>
      <c r="AI14">
        <v>47</v>
      </c>
      <c r="AJ14">
        <v>48</v>
      </c>
      <c r="AK14">
        <v>49</v>
      </c>
      <c r="AL14">
        <v>50</v>
      </c>
      <c r="AM14">
        <v>51</v>
      </c>
      <c r="AN14">
        <v>52</v>
      </c>
      <c r="AO14">
        <v>53</v>
      </c>
      <c r="AP14">
        <v>54</v>
      </c>
      <c r="AQ14">
        <v>55</v>
      </c>
      <c r="AR14">
        <v>56</v>
      </c>
      <c r="AS14">
        <v>57</v>
      </c>
      <c r="AT14">
        <v>58</v>
      </c>
      <c r="AU14">
        <v>59</v>
      </c>
      <c r="AV14">
        <v>60</v>
      </c>
      <c r="AW14">
        <v>61</v>
      </c>
      <c r="AX14">
        <v>62</v>
      </c>
      <c r="AY14">
        <v>63</v>
      </c>
      <c r="AZ14">
        <v>64</v>
      </c>
      <c r="BA14">
        <v>65</v>
      </c>
      <c r="BB14">
        <v>66</v>
      </c>
      <c r="BC14">
        <v>67</v>
      </c>
      <c r="BD14">
        <v>68</v>
      </c>
      <c r="BE14" s="1" cm="1">
        <f t="array" ref="BE14">INDEX(InGame6,C14)*(INDEX(InGame6,W14)*INDEX(PrBeat,C14,W14)+INDEX(InGame6,X14)*INDEX(PrBeat,C14,X14)+INDEX(InGame6,Y14)*INDEX(PrBeat,C14,Y14)+INDEX(InGame6,Z14)*INDEX(PrBeat,C14,Z14)+INDEX(InGame6,AA14)*INDEX(PrBeat,C14,AA14)+INDEX(InGame6,AB14)*INDEX(PrBeat,C14,AB14)+INDEX(InGame6,AC14)*INDEX(PrBeat,C14,AC14)+INDEX(InGame6,AD14)*INDEX(PrBeat,C14,AD14)+INDEX(InGame6,AE14)*INDEX(PrBeat,C14,AE14)+INDEX(InGame6,AF14)*INDEX(PrBeat,C14,AF14)+INDEX(InGame6,AG14)*INDEX(PrBeat,C14,AG14)+INDEX(InGame6,AH14)*INDEX(PrBeat,C14,AH14)+INDEX(InGame6,AI14)*INDEX(PrBeat,C14,AI14)+INDEX(InGame6,AJ14)*INDEX(PrBeat,C14,AJ14)+INDEX(InGame6,AK14)*INDEX(PrBeat,C14,AK14)+INDEX(InGame6,AL14)*INDEX(PrBeat,C14,AL14)+INDEX(InGame6,AM14)*INDEX(PrBeat,C14,AM14)+INDEX(InGame6,AN14)*INDEX(PrBeat,C14,AN14)+INDEX(InGame6,AO14)*INDEX(PrBeat,C14,AO14)+INDEX(InGame6,AP14)*INDEX(PrBeat,C14,AP14)+INDEX(InGame6,AQ14)*INDEX(PrBeat,C14,AQ14)+INDEX(InGame6,AR14)*INDEX(PrBeat,C14,AR14)+INDEX(InGame6,AS14)*INDEX(PrBeat,C14,AS14)+INDEX(InGame6,AT14)*INDEX(PrBeat,C14,AT14)+INDEX(InGame6,AU14)*INDEX(PrBeat,C14,AU14)+INDEX(InGame6,AV14)*INDEX(PrBeat,C14,AV14)+INDEX(InGame6,AW14)*INDEX(PrBeat,C14,AW14)+INDEX(InGame6,AX14)*INDEX(PrBeat,C14,AX14)+INDEX(InGame6,AY14)*INDEX(PrBeat,C14,AY14)+INDEX(InGame6,AZ14)*INDEX(PrBeat,C14,AZ14)+INDEX(InGame6,BA14)*INDEX(PrBeat,C14,BA14)+INDEX(InGame6,BB14)*INDEX(PrBeat,C14,BB14)+INDEX(InGame6,BC14)*INDEX(PrBeat,C14,BC14)+INDEX(InGame6,BD14)*INDEX(PrBeat,C14,BD14))</f>
        <v>1.8648724133241305E-2</v>
      </c>
    </row>
    <row r="15" spans="2:57" x14ac:dyDescent="0.25">
      <c r="B15" t="s">
        <v>49</v>
      </c>
      <c r="C15">
        <v>13</v>
      </c>
      <c r="D15" s="1">
        <f>South!AA15</f>
        <v>3.5921141317506346E-4</v>
      </c>
      <c r="E15">
        <v>18</v>
      </c>
      <c r="F15">
        <v>19</v>
      </c>
      <c r="G15">
        <v>20</v>
      </c>
      <c r="H15">
        <v>21</v>
      </c>
      <c r="I15">
        <v>22</v>
      </c>
      <c r="J15">
        <v>23</v>
      </c>
      <c r="K15">
        <v>24</v>
      </c>
      <c r="L15">
        <v>25</v>
      </c>
      <c r="M15">
        <v>26</v>
      </c>
      <c r="N15">
        <v>27</v>
      </c>
      <c r="O15">
        <v>28</v>
      </c>
      <c r="P15">
        <v>29</v>
      </c>
      <c r="Q15">
        <v>30</v>
      </c>
      <c r="R15">
        <v>31</v>
      </c>
      <c r="S15">
        <v>32</v>
      </c>
      <c r="T15">
        <v>33</v>
      </c>
      <c r="U15">
        <v>34</v>
      </c>
      <c r="V15" s="1" cm="1">
        <f t="array" ref="V15">INDEX(InGame5,C15)*(INDEX(InGame5,E15)*INDEX(PrBeat,C15,E15)+INDEX(InGame5,F15)*INDEX(PrBeat,C15,F15)+INDEX(InGame5,G15)*INDEX(PrBeat,C15,G15)+INDEX(InGame5,H15)*INDEX(PrBeat,C15,H15)+INDEX(InGame5,I15)*INDEX(PrBeat,C15,I15)+INDEX(InGame5,J15)*INDEX(PrBeat,C15,J15)+INDEX(InGame5,K15)*INDEX(PrBeat,C15,K15)+INDEX(InGame5,L15)*INDEX(PrBeat,C15,L15)+INDEX(InGame5,M15)*INDEX(PrBeat,C15,M15)+INDEX(InGame5,N15)*INDEX(PrBeat,C15,N15)+INDEX(InGame5,O15)*INDEX(PrBeat,C15,O15)+INDEX(InGame5,P15)*INDEX(PrBeat,C15,P15)+INDEX(InGame5,Q15)*INDEX(PrBeat,C15,Q15)+INDEX(InGame5,R15)*INDEX(PrBeat,C15,R15)+INDEX(InGame5,S15)*INDEX(PrBeat,C15,S15)+INDEX(InGame5,T15)*INDEX(PrBeat,C15,T15)+INDEX(InGame5,U15)*INDEX(PrBeat,C15,U15))</f>
        <v>5.0056468306794104E-5</v>
      </c>
      <c r="W15">
        <v>35</v>
      </c>
      <c r="X15">
        <v>36</v>
      </c>
      <c r="Y15">
        <v>37</v>
      </c>
      <c r="Z15">
        <v>38</v>
      </c>
      <c r="AA15">
        <v>39</v>
      </c>
      <c r="AB15">
        <v>40</v>
      </c>
      <c r="AC15">
        <v>41</v>
      </c>
      <c r="AD15">
        <v>42</v>
      </c>
      <c r="AE15">
        <v>43</v>
      </c>
      <c r="AF15">
        <v>44</v>
      </c>
      <c r="AG15">
        <v>45</v>
      </c>
      <c r="AH15">
        <v>46</v>
      </c>
      <c r="AI15">
        <v>47</v>
      </c>
      <c r="AJ15">
        <v>48</v>
      </c>
      <c r="AK15">
        <v>49</v>
      </c>
      <c r="AL15">
        <v>50</v>
      </c>
      <c r="AM15">
        <v>51</v>
      </c>
      <c r="AN15">
        <v>52</v>
      </c>
      <c r="AO15">
        <v>53</v>
      </c>
      <c r="AP15">
        <v>54</v>
      </c>
      <c r="AQ15">
        <v>55</v>
      </c>
      <c r="AR15">
        <v>56</v>
      </c>
      <c r="AS15">
        <v>57</v>
      </c>
      <c r="AT15">
        <v>58</v>
      </c>
      <c r="AU15">
        <v>59</v>
      </c>
      <c r="AV15">
        <v>60</v>
      </c>
      <c r="AW15">
        <v>61</v>
      </c>
      <c r="AX15">
        <v>62</v>
      </c>
      <c r="AY15">
        <v>63</v>
      </c>
      <c r="AZ15">
        <v>64</v>
      </c>
      <c r="BA15">
        <v>65</v>
      </c>
      <c r="BB15">
        <v>66</v>
      </c>
      <c r="BC15">
        <v>67</v>
      </c>
      <c r="BD15">
        <v>68</v>
      </c>
      <c r="BE15" s="1" cm="1">
        <f t="array" ref="BE15">INDEX(InGame6,C15)*(INDEX(InGame6,W15)*INDEX(PrBeat,C15,W15)+INDEX(InGame6,X15)*INDEX(PrBeat,C15,X15)+INDEX(InGame6,Y15)*INDEX(PrBeat,C15,Y15)+INDEX(InGame6,Z15)*INDEX(PrBeat,C15,Z15)+INDEX(InGame6,AA15)*INDEX(PrBeat,C15,AA15)+INDEX(InGame6,AB15)*INDEX(PrBeat,C15,AB15)+INDEX(InGame6,AC15)*INDEX(PrBeat,C15,AC15)+INDEX(InGame6,AD15)*INDEX(PrBeat,C15,AD15)+INDEX(InGame6,AE15)*INDEX(PrBeat,C15,AE15)+INDEX(InGame6,AF15)*INDEX(PrBeat,C15,AF15)+INDEX(InGame6,AG15)*INDEX(PrBeat,C15,AG15)+INDEX(InGame6,AH15)*INDEX(PrBeat,C15,AH15)+INDEX(InGame6,AI15)*INDEX(PrBeat,C15,AI15)+INDEX(InGame6,AJ15)*INDEX(PrBeat,C15,AJ15)+INDEX(InGame6,AK15)*INDEX(PrBeat,C15,AK15)+INDEX(InGame6,AL15)*INDEX(PrBeat,C15,AL15)+INDEX(InGame6,AM15)*INDEX(PrBeat,C15,AM15)+INDEX(InGame6,AN15)*INDEX(PrBeat,C15,AN15)+INDEX(InGame6,AO15)*INDEX(PrBeat,C15,AO15)+INDEX(InGame6,AP15)*INDEX(PrBeat,C15,AP15)+INDEX(InGame6,AQ15)*INDEX(PrBeat,C15,AQ15)+INDEX(InGame6,AR15)*INDEX(PrBeat,C15,AR15)+INDEX(InGame6,AS15)*INDEX(PrBeat,C15,AS15)+INDEX(InGame6,AT15)*INDEX(PrBeat,C15,AT15)+INDEX(InGame6,AU15)*INDEX(PrBeat,C15,AU15)+INDEX(InGame6,AV15)*INDEX(PrBeat,C15,AV15)+INDEX(InGame6,AW15)*INDEX(PrBeat,C15,AW15)+INDEX(InGame6,AX15)*INDEX(PrBeat,C15,AX15)+INDEX(InGame6,AY15)*INDEX(PrBeat,C15,AY15)+INDEX(InGame6,AZ15)*INDEX(PrBeat,C15,AZ15)+INDEX(InGame6,BA15)*INDEX(PrBeat,C15,BA15)+INDEX(InGame6,BB15)*INDEX(PrBeat,C15,BB15)+INDEX(InGame6,BC15)*INDEX(PrBeat,C15,BC15)+INDEX(InGame6,BD15)*INDEX(PrBeat,C15,BD15))</f>
        <v>4.7379181587425633E-6</v>
      </c>
    </row>
    <row r="16" spans="2:57" x14ac:dyDescent="0.25">
      <c r="B16" t="s">
        <v>50</v>
      </c>
      <c r="C16">
        <v>14</v>
      </c>
      <c r="D16" s="1">
        <f>South!AA16</f>
        <v>9.5869547928489202E-3</v>
      </c>
      <c r="E16">
        <v>18</v>
      </c>
      <c r="F16">
        <v>19</v>
      </c>
      <c r="G16">
        <v>20</v>
      </c>
      <c r="H16">
        <v>21</v>
      </c>
      <c r="I16">
        <v>22</v>
      </c>
      <c r="J16">
        <v>23</v>
      </c>
      <c r="K16">
        <v>24</v>
      </c>
      <c r="L16">
        <v>25</v>
      </c>
      <c r="M16">
        <v>26</v>
      </c>
      <c r="N16">
        <v>27</v>
      </c>
      <c r="O16">
        <v>28</v>
      </c>
      <c r="P16">
        <v>29</v>
      </c>
      <c r="Q16">
        <v>30</v>
      </c>
      <c r="R16">
        <v>31</v>
      </c>
      <c r="S16">
        <v>32</v>
      </c>
      <c r="T16">
        <v>33</v>
      </c>
      <c r="U16">
        <v>34</v>
      </c>
      <c r="V16" s="1" cm="1">
        <f t="array" ref="V16">INDEX(InGame5,C16)*(INDEX(InGame5,E16)*INDEX(PrBeat,C16,E16)+INDEX(InGame5,F16)*INDEX(PrBeat,C16,F16)+INDEX(InGame5,G16)*INDEX(PrBeat,C16,G16)+INDEX(InGame5,H16)*INDEX(PrBeat,C16,H16)+INDEX(InGame5,I16)*INDEX(PrBeat,C16,I16)+INDEX(InGame5,J16)*INDEX(PrBeat,C16,J16)+INDEX(InGame5,K16)*INDEX(PrBeat,C16,K16)+INDEX(InGame5,L16)*INDEX(PrBeat,C16,L16)+INDEX(InGame5,M16)*INDEX(PrBeat,C16,M16)+INDEX(InGame5,N16)*INDEX(PrBeat,C16,N16)+INDEX(InGame5,O16)*INDEX(PrBeat,C16,O16)+INDEX(InGame5,P16)*INDEX(PrBeat,C16,P16)+INDEX(InGame5,Q16)*INDEX(PrBeat,C16,Q16)+INDEX(InGame5,R16)*INDEX(PrBeat,C16,R16)+INDEX(InGame5,S16)*INDEX(PrBeat,C16,S16)+INDEX(InGame5,T16)*INDEX(PrBeat,C16,T16)+INDEX(InGame5,U16)*INDEX(PrBeat,C16,U16))</f>
        <v>2.9671796716313611E-3</v>
      </c>
      <c r="W16">
        <v>35</v>
      </c>
      <c r="X16">
        <v>36</v>
      </c>
      <c r="Y16">
        <v>37</v>
      </c>
      <c r="Z16">
        <v>38</v>
      </c>
      <c r="AA16">
        <v>39</v>
      </c>
      <c r="AB16">
        <v>40</v>
      </c>
      <c r="AC16">
        <v>41</v>
      </c>
      <c r="AD16">
        <v>42</v>
      </c>
      <c r="AE16">
        <v>43</v>
      </c>
      <c r="AF16">
        <v>44</v>
      </c>
      <c r="AG16">
        <v>45</v>
      </c>
      <c r="AH16">
        <v>46</v>
      </c>
      <c r="AI16">
        <v>47</v>
      </c>
      <c r="AJ16">
        <v>48</v>
      </c>
      <c r="AK16">
        <v>49</v>
      </c>
      <c r="AL16">
        <v>50</v>
      </c>
      <c r="AM16">
        <v>51</v>
      </c>
      <c r="AN16">
        <v>52</v>
      </c>
      <c r="AO16">
        <v>53</v>
      </c>
      <c r="AP16">
        <v>54</v>
      </c>
      <c r="AQ16">
        <v>55</v>
      </c>
      <c r="AR16">
        <v>56</v>
      </c>
      <c r="AS16">
        <v>57</v>
      </c>
      <c r="AT16">
        <v>58</v>
      </c>
      <c r="AU16">
        <v>59</v>
      </c>
      <c r="AV16">
        <v>60</v>
      </c>
      <c r="AW16">
        <v>61</v>
      </c>
      <c r="AX16">
        <v>62</v>
      </c>
      <c r="AY16">
        <v>63</v>
      </c>
      <c r="AZ16">
        <v>64</v>
      </c>
      <c r="BA16">
        <v>65</v>
      </c>
      <c r="BB16">
        <v>66</v>
      </c>
      <c r="BC16">
        <v>67</v>
      </c>
      <c r="BD16">
        <v>68</v>
      </c>
      <c r="BE16" s="1" cm="1">
        <f t="array" ref="BE16">INDEX(InGame6,C16)*(INDEX(InGame6,W16)*INDEX(PrBeat,C16,W16)+INDEX(InGame6,X16)*INDEX(PrBeat,C16,X16)+INDEX(InGame6,Y16)*INDEX(PrBeat,C16,Y16)+INDEX(InGame6,Z16)*INDEX(PrBeat,C16,Z16)+INDEX(InGame6,AA16)*INDEX(PrBeat,C16,AA16)+INDEX(InGame6,AB16)*INDEX(PrBeat,C16,AB16)+INDEX(InGame6,AC16)*INDEX(PrBeat,C16,AC16)+INDEX(InGame6,AD16)*INDEX(PrBeat,C16,AD16)+INDEX(InGame6,AE16)*INDEX(PrBeat,C16,AE16)+INDEX(InGame6,AF16)*INDEX(PrBeat,C16,AF16)+INDEX(InGame6,AG16)*INDEX(PrBeat,C16,AG16)+INDEX(InGame6,AH16)*INDEX(PrBeat,C16,AH16)+INDEX(InGame6,AI16)*INDEX(PrBeat,C16,AI16)+INDEX(InGame6,AJ16)*INDEX(PrBeat,C16,AJ16)+INDEX(InGame6,AK16)*INDEX(PrBeat,C16,AK16)+INDEX(InGame6,AL16)*INDEX(PrBeat,C16,AL16)+INDEX(InGame6,AM16)*INDEX(PrBeat,C16,AM16)+INDEX(InGame6,AN16)*INDEX(PrBeat,C16,AN16)+INDEX(InGame6,AO16)*INDEX(PrBeat,C16,AO16)+INDEX(InGame6,AP16)*INDEX(PrBeat,C16,AP16)+INDEX(InGame6,AQ16)*INDEX(PrBeat,C16,AQ16)+INDEX(InGame6,AR16)*INDEX(PrBeat,C16,AR16)+INDEX(InGame6,AS16)*INDEX(PrBeat,C16,AS16)+INDEX(InGame6,AT16)*INDEX(PrBeat,C16,AT16)+INDEX(InGame6,AU16)*INDEX(PrBeat,C16,AU16)+INDEX(InGame6,AV16)*INDEX(PrBeat,C16,AV16)+INDEX(InGame6,AW16)*INDEX(PrBeat,C16,AW16)+INDEX(InGame6,AX16)*INDEX(PrBeat,C16,AX16)+INDEX(InGame6,AY16)*INDEX(PrBeat,C16,AY16)+INDEX(InGame6,AZ16)*INDEX(PrBeat,C16,AZ16)+INDEX(InGame6,BA16)*INDEX(PrBeat,C16,BA16)+INDEX(InGame6,BB16)*INDEX(PrBeat,C16,BB16)+INDEX(InGame6,BC16)*INDEX(PrBeat,C16,BC16)+INDEX(InGame6,BD16)*INDEX(PrBeat,C16,BD16))</f>
        <v>6.8748948509684226E-4</v>
      </c>
    </row>
    <row r="17" spans="2:57" x14ac:dyDescent="0.25">
      <c r="B17" t="s">
        <v>51</v>
      </c>
      <c r="C17">
        <v>15</v>
      </c>
      <c r="D17" s="1">
        <f>South!AA17</f>
        <v>2.2090938881443277E-2</v>
      </c>
      <c r="E17">
        <v>18</v>
      </c>
      <c r="F17">
        <v>19</v>
      </c>
      <c r="G17">
        <v>20</v>
      </c>
      <c r="H17">
        <v>21</v>
      </c>
      <c r="I17">
        <v>22</v>
      </c>
      <c r="J17">
        <v>23</v>
      </c>
      <c r="K17">
        <v>24</v>
      </c>
      <c r="L17">
        <v>25</v>
      </c>
      <c r="M17">
        <v>26</v>
      </c>
      <c r="N17">
        <v>27</v>
      </c>
      <c r="O17">
        <v>28</v>
      </c>
      <c r="P17">
        <v>29</v>
      </c>
      <c r="Q17">
        <v>30</v>
      </c>
      <c r="R17">
        <v>31</v>
      </c>
      <c r="S17">
        <v>32</v>
      </c>
      <c r="T17">
        <v>33</v>
      </c>
      <c r="U17">
        <v>34</v>
      </c>
      <c r="V17" s="1" cm="1">
        <f t="array" ref="V17">INDEX(InGame5,C17)*(INDEX(InGame5,E17)*INDEX(PrBeat,C17,E17)+INDEX(InGame5,F17)*INDEX(PrBeat,C17,F17)+INDEX(InGame5,G17)*INDEX(PrBeat,C17,G17)+INDEX(InGame5,H17)*INDEX(PrBeat,C17,H17)+INDEX(InGame5,I17)*INDEX(PrBeat,C17,I17)+INDEX(InGame5,J17)*INDEX(PrBeat,C17,J17)+INDEX(InGame5,K17)*INDEX(PrBeat,C17,K17)+INDEX(InGame5,L17)*INDEX(PrBeat,C17,L17)+INDEX(InGame5,M17)*INDEX(PrBeat,C17,M17)+INDEX(InGame5,N17)*INDEX(PrBeat,C17,N17)+INDEX(InGame5,O17)*INDEX(PrBeat,C17,O17)+INDEX(InGame5,P17)*INDEX(PrBeat,C17,P17)+INDEX(InGame5,Q17)*INDEX(PrBeat,C17,Q17)+INDEX(InGame5,R17)*INDEX(PrBeat,C17,R17)+INDEX(InGame5,S17)*INDEX(PrBeat,C17,S17)+INDEX(InGame5,T17)*INDEX(PrBeat,C17,T17)+INDEX(InGame5,U17)*INDEX(PrBeat,C17,U17))</f>
        <v>8.2196544021329414E-3</v>
      </c>
      <c r="W17">
        <v>35</v>
      </c>
      <c r="X17">
        <v>36</v>
      </c>
      <c r="Y17">
        <v>37</v>
      </c>
      <c r="Z17">
        <v>38</v>
      </c>
      <c r="AA17">
        <v>39</v>
      </c>
      <c r="AB17">
        <v>40</v>
      </c>
      <c r="AC17">
        <v>41</v>
      </c>
      <c r="AD17">
        <v>42</v>
      </c>
      <c r="AE17">
        <v>43</v>
      </c>
      <c r="AF17">
        <v>44</v>
      </c>
      <c r="AG17">
        <v>45</v>
      </c>
      <c r="AH17">
        <v>46</v>
      </c>
      <c r="AI17">
        <v>47</v>
      </c>
      <c r="AJ17">
        <v>48</v>
      </c>
      <c r="AK17">
        <v>49</v>
      </c>
      <c r="AL17">
        <v>50</v>
      </c>
      <c r="AM17">
        <v>51</v>
      </c>
      <c r="AN17">
        <v>52</v>
      </c>
      <c r="AO17">
        <v>53</v>
      </c>
      <c r="AP17">
        <v>54</v>
      </c>
      <c r="AQ17">
        <v>55</v>
      </c>
      <c r="AR17">
        <v>56</v>
      </c>
      <c r="AS17">
        <v>57</v>
      </c>
      <c r="AT17">
        <v>58</v>
      </c>
      <c r="AU17">
        <v>59</v>
      </c>
      <c r="AV17">
        <v>60</v>
      </c>
      <c r="AW17">
        <v>61</v>
      </c>
      <c r="AX17">
        <v>62</v>
      </c>
      <c r="AY17">
        <v>63</v>
      </c>
      <c r="AZ17">
        <v>64</v>
      </c>
      <c r="BA17">
        <v>65</v>
      </c>
      <c r="BB17">
        <v>66</v>
      </c>
      <c r="BC17">
        <v>67</v>
      </c>
      <c r="BD17">
        <v>68</v>
      </c>
      <c r="BE17" s="1" cm="1">
        <f t="array" ref="BE17">INDEX(InGame6,C17)*(INDEX(InGame6,W17)*INDEX(PrBeat,C17,W17)+INDEX(InGame6,X17)*INDEX(PrBeat,C17,X17)+INDEX(InGame6,Y17)*INDEX(PrBeat,C17,Y17)+INDEX(InGame6,Z17)*INDEX(PrBeat,C17,Z17)+INDEX(InGame6,AA17)*INDEX(PrBeat,C17,AA17)+INDEX(InGame6,AB17)*INDEX(PrBeat,C17,AB17)+INDEX(InGame6,AC17)*INDEX(PrBeat,C17,AC17)+INDEX(InGame6,AD17)*INDEX(PrBeat,C17,AD17)+INDEX(InGame6,AE17)*INDEX(PrBeat,C17,AE17)+INDEX(InGame6,AF17)*INDEX(PrBeat,C17,AF17)+INDEX(InGame6,AG17)*INDEX(PrBeat,C17,AG17)+INDEX(InGame6,AH17)*INDEX(PrBeat,C17,AH17)+INDEX(InGame6,AI17)*INDEX(PrBeat,C17,AI17)+INDEX(InGame6,AJ17)*INDEX(PrBeat,C17,AJ17)+INDEX(InGame6,AK17)*INDEX(PrBeat,C17,AK17)+INDEX(InGame6,AL17)*INDEX(PrBeat,C17,AL17)+INDEX(InGame6,AM17)*INDEX(PrBeat,C17,AM17)+INDEX(InGame6,AN17)*INDEX(PrBeat,C17,AN17)+INDEX(InGame6,AO17)*INDEX(PrBeat,C17,AO17)+INDEX(InGame6,AP17)*INDEX(PrBeat,C17,AP17)+INDEX(InGame6,AQ17)*INDEX(PrBeat,C17,AQ17)+INDEX(InGame6,AR17)*INDEX(PrBeat,C17,AR17)+INDEX(InGame6,AS17)*INDEX(PrBeat,C17,AS17)+INDEX(InGame6,AT17)*INDEX(PrBeat,C17,AT17)+INDEX(InGame6,AU17)*INDEX(PrBeat,C17,AU17)+INDEX(InGame6,AV17)*INDEX(PrBeat,C17,AV17)+INDEX(InGame6,AW17)*INDEX(PrBeat,C17,AW17)+INDEX(InGame6,AX17)*INDEX(PrBeat,C17,AX17)+INDEX(InGame6,AY17)*INDEX(PrBeat,C17,AY17)+INDEX(InGame6,AZ17)*INDEX(PrBeat,C17,AZ17)+INDEX(InGame6,BA17)*INDEX(PrBeat,C17,BA17)+INDEX(InGame6,BB17)*INDEX(PrBeat,C17,BB17)+INDEX(InGame6,BC17)*INDEX(PrBeat,C17,BC17)+INDEX(InGame6,BD17)*INDEX(PrBeat,C17,BD17))</f>
        <v>2.3538938436804486E-3</v>
      </c>
    </row>
    <row r="18" spans="2:57" x14ac:dyDescent="0.25">
      <c r="B18" t="s">
        <v>52</v>
      </c>
      <c r="C18">
        <v>16</v>
      </c>
      <c r="D18" s="1">
        <f>South!AA18</f>
        <v>0.20940296134479389</v>
      </c>
      <c r="E18">
        <v>18</v>
      </c>
      <c r="F18">
        <v>19</v>
      </c>
      <c r="G18">
        <v>20</v>
      </c>
      <c r="H18">
        <v>21</v>
      </c>
      <c r="I18">
        <v>22</v>
      </c>
      <c r="J18">
        <v>23</v>
      </c>
      <c r="K18">
        <v>24</v>
      </c>
      <c r="L18">
        <v>25</v>
      </c>
      <c r="M18">
        <v>26</v>
      </c>
      <c r="N18">
        <v>27</v>
      </c>
      <c r="O18">
        <v>28</v>
      </c>
      <c r="P18">
        <v>29</v>
      </c>
      <c r="Q18">
        <v>30</v>
      </c>
      <c r="R18">
        <v>31</v>
      </c>
      <c r="S18">
        <v>32</v>
      </c>
      <c r="T18">
        <v>33</v>
      </c>
      <c r="U18">
        <v>34</v>
      </c>
      <c r="V18" s="1" cm="1">
        <f t="array" ref="V18">INDEX(InGame5,C18)*(INDEX(InGame5,E18)*INDEX(PrBeat,C18,E18)+INDEX(InGame5,F18)*INDEX(PrBeat,C18,F18)+INDEX(InGame5,G18)*INDEX(PrBeat,C18,G18)+INDEX(InGame5,H18)*INDEX(PrBeat,C18,H18)+INDEX(InGame5,I18)*INDEX(PrBeat,C18,I18)+INDEX(InGame5,J18)*INDEX(PrBeat,C18,J18)+INDEX(InGame5,K18)*INDEX(PrBeat,C18,K18)+INDEX(InGame5,L18)*INDEX(PrBeat,C18,L18)+INDEX(InGame5,M18)*INDEX(PrBeat,C18,M18)+INDEX(InGame5,N18)*INDEX(PrBeat,C18,N18)+INDEX(InGame5,O18)*INDEX(PrBeat,C18,O18)+INDEX(InGame5,P18)*INDEX(PrBeat,C18,P18)+INDEX(InGame5,Q18)*INDEX(PrBeat,C18,Q18)+INDEX(InGame5,R18)*INDEX(PrBeat,C18,R18)+INDEX(InGame5,S18)*INDEX(PrBeat,C18,S18)+INDEX(InGame5,T18)*INDEX(PrBeat,C18,T18)+INDEX(InGame5,U18)*INDEX(PrBeat,C18,U18))</f>
        <v>0.12438898021102357</v>
      </c>
      <c r="W18">
        <v>35</v>
      </c>
      <c r="X18">
        <v>36</v>
      </c>
      <c r="Y18">
        <v>37</v>
      </c>
      <c r="Z18">
        <v>38</v>
      </c>
      <c r="AA18">
        <v>39</v>
      </c>
      <c r="AB18">
        <v>40</v>
      </c>
      <c r="AC18">
        <v>41</v>
      </c>
      <c r="AD18">
        <v>42</v>
      </c>
      <c r="AE18">
        <v>43</v>
      </c>
      <c r="AF18">
        <v>44</v>
      </c>
      <c r="AG18">
        <v>45</v>
      </c>
      <c r="AH18">
        <v>46</v>
      </c>
      <c r="AI18">
        <v>47</v>
      </c>
      <c r="AJ18">
        <v>48</v>
      </c>
      <c r="AK18">
        <v>49</v>
      </c>
      <c r="AL18">
        <v>50</v>
      </c>
      <c r="AM18">
        <v>51</v>
      </c>
      <c r="AN18">
        <v>52</v>
      </c>
      <c r="AO18">
        <v>53</v>
      </c>
      <c r="AP18">
        <v>54</v>
      </c>
      <c r="AQ18">
        <v>55</v>
      </c>
      <c r="AR18">
        <v>56</v>
      </c>
      <c r="AS18">
        <v>57</v>
      </c>
      <c r="AT18">
        <v>58</v>
      </c>
      <c r="AU18">
        <v>59</v>
      </c>
      <c r="AV18">
        <v>60</v>
      </c>
      <c r="AW18">
        <v>61</v>
      </c>
      <c r="AX18">
        <v>62</v>
      </c>
      <c r="AY18">
        <v>63</v>
      </c>
      <c r="AZ18">
        <v>64</v>
      </c>
      <c r="BA18">
        <v>65</v>
      </c>
      <c r="BB18">
        <v>66</v>
      </c>
      <c r="BC18">
        <v>67</v>
      </c>
      <c r="BD18">
        <v>68</v>
      </c>
      <c r="BE18" s="1" cm="1">
        <f t="array" ref="BE18">INDEX(InGame6,C18)*(INDEX(InGame6,W18)*INDEX(PrBeat,C18,W18)+INDEX(InGame6,X18)*INDEX(PrBeat,C18,X18)+INDEX(InGame6,Y18)*INDEX(PrBeat,C18,Y18)+INDEX(InGame6,Z18)*INDEX(PrBeat,C18,Z18)+INDEX(InGame6,AA18)*INDEX(PrBeat,C18,AA18)+INDEX(InGame6,AB18)*INDEX(PrBeat,C18,AB18)+INDEX(InGame6,AC18)*INDEX(PrBeat,C18,AC18)+INDEX(InGame6,AD18)*INDEX(PrBeat,C18,AD18)+INDEX(InGame6,AE18)*INDEX(PrBeat,C18,AE18)+INDEX(InGame6,AF18)*INDEX(PrBeat,C18,AF18)+INDEX(InGame6,AG18)*INDEX(PrBeat,C18,AG18)+INDEX(InGame6,AH18)*INDEX(PrBeat,C18,AH18)+INDEX(InGame6,AI18)*INDEX(PrBeat,C18,AI18)+INDEX(InGame6,AJ18)*INDEX(PrBeat,C18,AJ18)+INDEX(InGame6,AK18)*INDEX(PrBeat,C18,AK18)+INDEX(InGame6,AL18)*INDEX(PrBeat,C18,AL18)+INDEX(InGame6,AM18)*INDEX(PrBeat,C18,AM18)+INDEX(InGame6,AN18)*INDEX(PrBeat,C18,AN18)+INDEX(InGame6,AO18)*INDEX(PrBeat,C18,AO18)+INDEX(InGame6,AP18)*INDEX(PrBeat,C18,AP18)+INDEX(InGame6,AQ18)*INDEX(PrBeat,C18,AQ18)+INDEX(InGame6,AR18)*INDEX(PrBeat,C18,AR18)+INDEX(InGame6,AS18)*INDEX(PrBeat,C18,AS18)+INDEX(InGame6,AT18)*INDEX(PrBeat,C18,AT18)+INDEX(InGame6,AU18)*INDEX(PrBeat,C18,AU18)+INDEX(InGame6,AV18)*INDEX(PrBeat,C18,AV18)+INDEX(InGame6,AW18)*INDEX(PrBeat,C18,AW18)+INDEX(InGame6,AX18)*INDEX(PrBeat,C18,AX18)+INDEX(InGame6,AY18)*INDEX(PrBeat,C18,AY18)+INDEX(InGame6,AZ18)*INDEX(PrBeat,C18,AZ18)+INDEX(InGame6,BA18)*INDEX(PrBeat,C18,BA18)+INDEX(InGame6,BB18)*INDEX(PrBeat,C18,BB18)+INDEX(InGame6,BC18)*INDEX(PrBeat,C18,BC18)+INDEX(InGame6,BD18)*INDEX(PrBeat,C18,BD18))</f>
        <v>6.1973546027180665E-2</v>
      </c>
    </row>
    <row r="19" spans="2:57" x14ac:dyDescent="0.25">
      <c r="B19" t="s">
        <v>53</v>
      </c>
      <c r="C19">
        <v>17</v>
      </c>
      <c r="D19" s="1">
        <f>South!AA19</f>
        <v>3.4718325329862869E-4</v>
      </c>
      <c r="E19">
        <v>18</v>
      </c>
      <c r="F19">
        <v>19</v>
      </c>
      <c r="G19">
        <v>20</v>
      </c>
      <c r="H19">
        <v>21</v>
      </c>
      <c r="I19">
        <v>22</v>
      </c>
      <c r="J19">
        <v>23</v>
      </c>
      <c r="K19">
        <v>24</v>
      </c>
      <c r="L19">
        <v>25</v>
      </c>
      <c r="M19">
        <v>26</v>
      </c>
      <c r="N19">
        <v>27</v>
      </c>
      <c r="O19">
        <v>28</v>
      </c>
      <c r="P19">
        <v>29</v>
      </c>
      <c r="Q19">
        <v>30</v>
      </c>
      <c r="R19">
        <v>31</v>
      </c>
      <c r="S19">
        <v>32</v>
      </c>
      <c r="T19">
        <v>33</v>
      </c>
      <c r="U19">
        <v>34</v>
      </c>
      <c r="V19" s="1" cm="1">
        <f t="array" ref="V19">INDEX(InGame5,C19)*(INDEX(InGame5,E19)*INDEX(PrBeat,C19,E19)+INDEX(InGame5,F19)*INDEX(PrBeat,C19,F19)+INDEX(InGame5,G19)*INDEX(PrBeat,C19,G19)+INDEX(InGame5,H19)*INDEX(PrBeat,C19,H19)+INDEX(InGame5,I19)*INDEX(PrBeat,C19,I19)+INDEX(InGame5,J19)*INDEX(PrBeat,C19,J19)+INDEX(InGame5,K19)*INDEX(PrBeat,C19,K19)+INDEX(InGame5,L19)*INDEX(PrBeat,C19,L19)+INDEX(InGame5,M19)*INDEX(PrBeat,C19,M19)+INDEX(InGame5,N19)*INDEX(PrBeat,C19,N19)+INDEX(InGame5,O19)*INDEX(PrBeat,C19,O19)+INDEX(InGame5,P19)*INDEX(PrBeat,C19,P19)+INDEX(InGame5,Q19)*INDEX(PrBeat,C19,Q19)+INDEX(InGame5,R19)*INDEX(PrBeat,C19,R19)+INDEX(InGame5,S19)*INDEX(PrBeat,C19,S19)+INDEX(InGame5,T19)*INDEX(PrBeat,C19,T19)+INDEX(InGame5,U19)*INDEX(PrBeat,C19,U19))</f>
        <v>4.7628749410662811E-5</v>
      </c>
      <c r="W19">
        <v>35</v>
      </c>
      <c r="X19">
        <v>36</v>
      </c>
      <c r="Y19">
        <v>37</v>
      </c>
      <c r="Z19">
        <v>38</v>
      </c>
      <c r="AA19">
        <v>39</v>
      </c>
      <c r="AB19">
        <v>40</v>
      </c>
      <c r="AC19">
        <v>41</v>
      </c>
      <c r="AD19">
        <v>42</v>
      </c>
      <c r="AE19">
        <v>43</v>
      </c>
      <c r="AF19">
        <v>44</v>
      </c>
      <c r="AG19">
        <v>45</v>
      </c>
      <c r="AH19">
        <v>46</v>
      </c>
      <c r="AI19">
        <v>47</v>
      </c>
      <c r="AJ19">
        <v>48</v>
      </c>
      <c r="AK19">
        <v>49</v>
      </c>
      <c r="AL19">
        <v>50</v>
      </c>
      <c r="AM19">
        <v>51</v>
      </c>
      <c r="AN19">
        <v>52</v>
      </c>
      <c r="AO19">
        <v>53</v>
      </c>
      <c r="AP19">
        <v>54</v>
      </c>
      <c r="AQ19">
        <v>55</v>
      </c>
      <c r="AR19">
        <v>56</v>
      </c>
      <c r="AS19">
        <v>57</v>
      </c>
      <c r="AT19">
        <v>58</v>
      </c>
      <c r="AU19">
        <v>59</v>
      </c>
      <c r="AV19">
        <v>60</v>
      </c>
      <c r="AW19">
        <v>61</v>
      </c>
      <c r="AX19">
        <v>62</v>
      </c>
      <c r="AY19">
        <v>63</v>
      </c>
      <c r="AZ19">
        <v>64</v>
      </c>
      <c r="BA19">
        <v>65</v>
      </c>
      <c r="BB19">
        <v>66</v>
      </c>
      <c r="BC19">
        <v>67</v>
      </c>
      <c r="BD19">
        <v>68</v>
      </c>
      <c r="BE19" s="1" cm="1">
        <f t="array" ref="BE19">INDEX(InGame6,C19)*(INDEX(InGame6,W19)*INDEX(PrBeat,C19,W19)+INDEX(InGame6,X19)*INDEX(PrBeat,C19,X19)+INDEX(InGame6,Y19)*INDEX(PrBeat,C19,Y19)+INDEX(InGame6,Z19)*INDEX(PrBeat,C19,Z19)+INDEX(InGame6,AA19)*INDEX(PrBeat,C19,AA19)+INDEX(InGame6,AB19)*INDEX(PrBeat,C19,AB19)+INDEX(InGame6,AC19)*INDEX(PrBeat,C19,AC19)+INDEX(InGame6,AD19)*INDEX(PrBeat,C19,AD19)+INDEX(InGame6,AE19)*INDEX(PrBeat,C19,AE19)+INDEX(InGame6,AF19)*INDEX(PrBeat,C19,AF19)+INDEX(InGame6,AG19)*INDEX(PrBeat,C19,AG19)+INDEX(InGame6,AH19)*INDEX(PrBeat,C19,AH19)+INDEX(InGame6,AI19)*INDEX(PrBeat,C19,AI19)+INDEX(InGame6,AJ19)*INDEX(PrBeat,C19,AJ19)+INDEX(InGame6,AK19)*INDEX(PrBeat,C19,AK19)+INDEX(InGame6,AL19)*INDEX(PrBeat,C19,AL19)+INDEX(InGame6,AM19)*INDEX(PrBeat,C19,AM19)+INDEX(InGame6,AN19)*INDEX(PrBeat,C19,AN19)+INDEX(InGame6,AO19)*INDEX(PrBeat,C19,AO19)+INDEX(InGame6,AP19)*INDEX(PrBeat,C19,AP19)+INDEX(InGame6,AQ19)*INDEX(PrBeat,C19,AQ19)+INDEX(InGame6,AR19)*INDEX(PrBeat,C19,AR19)+INDEX(InGame6,AS19)*INDEX(PrBeat,C19,AS19)+INDEX(InGame6,AT19)*INDEX(PrBeat,C19,AT19)+INDEX(InGame6,AU19)*INDEX(PrBeat,C19,AU19)+INDEX(InGame6,AV19)*INDEX(PrBeat,C19,AV19)+INDEX(InGame6,AW19)*INDEX(PrBeat,C19,AW19)+INDEX(InGame6,AX19)*INDEX(PrBeat,C19,AX19)+INDEX(InGame6,AY19)*INDEX(PrBeat,C19,AY19)+INDEX(InGame6,AZ19)*INDEX(PrBeat,C19,AZ19)+INDEX(InGame6,BA19)*INDEX(PrBeat,C19,BA19)+INDEX(InGame6,BB19)*INDEX(PrBeat,C19,BB19)+INDEX(InGame6,BC19)*INDEX(PrBeat,C19,BC19)+INDEX(InGame6,BD19)*INDEX(PrBeat,C19,BD19))</f>
        <v>4.43085573242496E-6</v>
      </c>
    </row>
    <row r="20" spans="2:57" x14ac:dyDescent="0.25">
      <c r="B20" t="s">
        <v>54</v>
      </c>
      <c r="C20">
        <v>18</v>
      </c>
      <c r="D20" s="1">
        <f>East!AA3</f>
        <v>0.2223808002396008</v>
      </c>
      <c r="E20">
        <v>1</v>
      </c>
      <c r="F20">
        <v>2</v>
      </c>
      <c r="G20">
        <v>3</v>
      </c>
      <c r="H20">
        <v>4</v>
      </c>
      <c r="I20">
        <v>5</v>
      </c>
      <c r="J20">
        <v>6</v>
      </c>
      <c r="K20">
        <v>7</v>
      </c>
      <c r="L20">
        <v>8</v>
      </c>
      <c r="M20">
        <v>9</v>
      </c>
      <c r="N20">
        <v>10</v>
      </c>
      <c r="O20">
        <v>11</v>
      </c>
      <c r="P20">
        <v>12</v>
      </c>
      <c r="Q20">
        <v>13</v>
      </c>
      <c r="R20">
        <v>14</v>
      </c>
      <c r="S20">
        <v>15</v>
      </c>
      <c r="T20">
        <v>16</v>
      </c>
      <c r="U20">
        <v>17</v>
      </c>
      <c r="V20" s="1" cm="1">
        <f t="array" ref="V20">INDEX(InGame5,C20)*(INDEX(InGame5,E20)*INDEX(PrBeat,C20,E20)+INDEX(InGame5,F20)*INDEX(PrBeat,C20,F20)+INDEX(InGame5,G20)*INDEX(PrBeat,C20,G20)+INDEX(InGame5,H20)*INDEX(PrBeat,C20,H20)+INDEX(InGame5,I20)*INDEX(PrBeat,C20,I20)+INDEX(InGame5,J20)*INDEX(PrBeat,C20,J20)+INDEX(InGame5,K20)*INDEX(PrBeat,C20,K20)+INDEX(InGame5,L20)*INDEX(PrBeat,C20,L20)+INDEX(InGame5,M20)*INDEX(PrBeat,C20,M20)+INDEX(InGame5,N20)*INDEX(PrBeat,C20,N20)+INDEX(InGame5,O20)*INDEX(PrBeat,C20,O20)+INDEX(InGame5,P20)*INDEX(PrBeat,C20,P20)+INDEX(InGame5,Q20)*INDEX(PrBeat,C20,Q20)+INDEX(InGame5,R20)*INDEX(PrBeat,C20,R20)+INDEX(InGame5,S20)*INDEX(PrBeat,C20,S20)+INDEX(InGame5,T20)*INDEX(PrBeat,C20,T20)+INDEX(InGame5,U20)*INDEX(PrBeat,C20,U20))</f>
        <v>0.10595449803234508</v>
      </c>
      <c r="W20">
        <v>35</v>
      </c>
      <c r="X20">
        <v>36</v>
      </c>
      <c r="Y20">
        <v>37</v>
      </c>
      <c r="Z20">
        <v>38</v>
      </c>
      <c r="AA20">
        <v>39</v>
      </c>
      <c r="AB20">
        <v>40</v>
      </c>
      <c r="AC20">
        <v>41</v>
      </c>
      <c r="AD20">
        <v>42</v>
      </c>
      <c r="AE20">
        <v>43</v>
      </c>
      <c r="AF20">
        <v>44</v>
      </c>
      <c r="AG20">
        <v>45</v>
      </c>
      <c r="AH20">
        <v>46</v>
      </c>
      <c r="AI20">
        <v>47</v>
      </c>
      <c r="AJ20">
        <v>48</v>
      </c>
      <c r="AK20">
        <v>49</v>
      </c>
      <c r="AL20">
        <v>50</v>
      </c>
      <c r="AM20">
        <v>51</v>
      </c>
      <c r="AN20">
        <v>52</v>
      </c>
      <c r="AO20">
        <v>53</v>
      </c>
      <c r="AP20">
        <v>54</v>
      </c>
      <c r="AQ20">
        <v>55</v>
      </c>
      <c r="AR20">
        <v>56</v>
      </c>
      <c r="AS20">
        <v>57</v>
      </c>
      <c r="AT20">
        <v>58</v>
      </c>
      <c r="AU20">
        <v>59</v>
      </c>
      <c r="AV20">
        <v>60</v>
      </c>
      <c r="AW20">
        <v>61</v>
      </c>
      <c r="AX20">
        <v>62</v>
      </c>
      <c r="AY20">
        <v>63</v>
      </c>
      <c r="AZ20">
        <v>64</v>
      </c>
      <c r="BA20">
        <v>65</v>
      </c>
      <c r="BB20">
        <v>66</v>
      </c>
      <c r="BC20">
        <v>67</v>
      </c>
      <c r="BD20">
        <v>68</v>
      </c>
      <c r="BE20" s="1" cm="1">
        <f t="array" ref="BE20">INDEX(InGame6,C20)*(INDEX(InGame6,W20)*INDEX(PrBeat,C20,W20)+INDEX(InGame6,X20)*INDEX(PrBeat,C20,X20)+INDEX(InGame6,Y20)*INDEX(PrBeat,C20,Y20)+INDEX(InGame6,Z20)*INDEX(PrBeat,C20,Z20)+INDEX(InGame6,AA20)*INDEX(PrBeat,C20,AA20)+INDEX(InGame6,AB20)*INDEX(PrBeat,C20,AB20)+INDEX(InGame6,AC20)*INDEX(PrBeat,C20,AC20)+INDEX(InGame6,AD20)*INDEX(PrBeat,C20,AD20)+INDEX(InGame6,AE20)*INDEX(PrBeat,C20,AE20)+INDEX(InGame6,AF20)*INDEX(PrBeat,C20,AF20)+INDEX(InGame6,AG20)*INDEX(PrBeat,C20,AG20)+INDEX(InGame6,AH20)*INDEX(PrBeat,C20,AH20)+INDEX(InGame6,AI20)*INDEX(PrBeat,C20,AI20)+INDEX(InGame6,AJ20)*INDEX(PrBeat,C20,AJ20)+INDEX(InGame6,AK20)*INDEX(PrBeat,C20,AK20)+INDEX(InGame6,AL20)*INDEX(PrBeat,C20,AL20)+INDEX(InGame6,AM20)*INDEX(PrBeat,C20,AM20)+INDEX(InGame6,AN20)*INDEX(PrBeat,C20,AN20)+INDEX(InGame6,AO20)*INDEX(PrBeat,C20,AO20)+INDEX(InGame6,AP20)*INDEX(PrBeat,C20,AP20)+INDEX(InGame6,AQ20)*INDEX(PrBeat,C20,AQ20)+INDEX(InGame6,AR20)*INDEX(PrBeat,C20,AR20)+INDEX(InGame6,AS20)*INDEX(PrBeat,C20,AS20)+INDEX(InGame6,AT20)*INDEX(PrBeat,C20,AT20)+INDEX(InGame6,AU20)*INDEX(PrBeat,C20,AU20)+INDEX(InGame6,AV20)*INDEX(PrBeat,C20,AV20)+INDEX(InGame6,AW20)*INDEX(PrBeat,C20,AW20)+INDEX(InGame6,AX20)*INDEX(PrBeat,C20,AX20)+INDEX(InGame6,AY20)*INDEX(PrBeat,C20,AY20)+INDEX(InGame6,AZ20)*INDEX(PrBeat,C20,AZ20)+INDEX(InGame6,BA20)*INDEX(PrBeat,C20,BA20)+INDEX(InGame6,BB20)*INDEX(PrBeat,C20,BB20)+INDEX(InGame6,BC20)*INDEX(PrBeat,C20,BC20)+INDEX(InGame6,BD20)*INDEX(PrBeat,C20,BD20))</f>
        <v>4.9903274854660409E-2</v>
      </c>
    </row>
    <row r="21" spans="2:57" x14ac:dyDescent="0.25">
      <c r="B21" t="s">
        <v>55</v>
      </c>
      <c r="C21">
        <v>19</v>
      </c>
      <c r="D21" s="1">
        <f>East!AA4</f>
        <v>3.7635745575480228E-8</v>
      </c>
      <c r="E21">
        <v>1</v>
      </c>
      <c r="F21">
        <v>2</v>
      </c>
      <c r="G21">
        <v>3</v>
      </c>
      <c r="H21">
        <v>4</v>
      </c>
      <c r="I21">
        <v>5</v>
      </c>
      <c r="J21">
        <v>6</v>
      </c>
      <c r="K21">
        <v>7</v>
      </c>
      <c r="L21">
        <v>8</v>
      </c>
      <c r="M21">
        <v>9</v>
      </c>
      <c r="N21">
        <v>10</v>
      </c>
      <c r="O21">
        <v>11</v>
      </c>
      <c r="P21">
        <v>12</v>
      </c>
      <c r="Q21">
        <v>13</v>
      </c>
      <c r="R21">
        <v>14</v>
      </c>
      <c r="S21">
        <v>15</v>
      </c>
      <c r="T21">
        <v>16</v>
      </c>
      <c r="U21">
        <v>17</v>
      </c>
      <c r="V21" s="1" cm="1">
        <f t="array" ref="V21">INDEX(InGame5,C21)*(INDEX(InGame5,E21)*INDEX(PrBeat,C21,E21)+INDEX(InGame5,F21)*INDEX(PrBeat,C21,F21)+INDEX(InGame5,G21)*INDEX(PrBeat,C21,G21)+INDEX(InGame5,H21)*INDEX(PrBeat,C21,H21)+INDEX(InGame5,I21)*INDEX(PrBeat,C21,I21)+INDEX(InGame5,J21)*INDEX(PrBeat,C21,J21)+INDEX(InGame5,K21)*INDEX(PrBeat,C21,K21)+INDEX(InGame5,L21)*INDEX(PrBeat,C21,L21)+INDEX(InGame5,M21)*INDEX(PrBeat,C21,M21)+INDEX(InGame5,N21)*INDEX(PrBeat,C21,N21)+INDEX(InGame5,O21)*INDEX(PrBeat,C21,O21)+INDEX(InGame5,P21)*INDEX(PrBeat,C21,P21)+INDEX(InGame5,Q21)*INDEX(PrBeat,C21,Q21)+INDEX(InGame5,R21)*INDEX(PrBeat,C21,R21)+INDEX(InGame5,S21)*INDEX(PrBeat,C21,S21)+INDEX(InGame5,T21)*INDEX(PrBeat,C21,T21)+INDEX(InGame5,U21)*INDEX(PrBeat,C21,U21))</f>
        <v>3.8518801812839986E-10</v>
      </c>
      <c r="W21">
        <v>35</v>
      </c>
      <c r="X21">
        <v>36</v>
      </c>
      <c r="Y21">
        <v>37</v>
      </c>
      <c r="Z21">
        <v>38</v>
      </c>
      <c r="AA21">
        <v>39</v>
      </c>
      <c r="AB21">
        <v>40</v>
      </c>
      <c r="AC21">
        <v>41</v>
      </c>
      <c r="AD21">
        <v>42</v>
      </c>
      <c r="AE21">
        <v>43</v>
      </c>
      <c r="AF21">
        <v>44</v>
      </c>
      <c r="AG21">
        <v>45</v>
      </c>
      <c r="AH21">
        <v>46</v>
      </c>
      <c r="AI21">
        <v>47</v>
      </c>
      <c r="AJ21">
        <v>48</v>
      </c>
      <c r="AK21">
        <v>49</v>
      </c>
      <c r="AL21">
        <v>50</v>
      </c>
      <c r="AM21">
        <v>51</v>
      </c>
      <c r="AN21">
        <v>52</v>
      </c>
      <c r="AO21">
        <v>53</v>
      </c>
      <c r="AP21">
        <v>54</v>
      </c>
      <c r="AQ21">
        <v>55</v>
      </c>
      <c r="AR21">
        <v>56</v>
      </c>
      <c r="AS21">
        <v>57</v>
      </c>
      <c r="AT21">
        <v>58</v>
      </c>
      <c r="AU21">
        <v>59</v>
      </c>
      <c r="AV21">
        <v>60</v>
      </c>
      <c r="AW21">
        <v>61</v>
      </c>
      <c r="AX21">
        <v>62</v>
      </c>
      <c r="AY21">
        <v>63</v>
      </c>
      <c r="AZ21">
        <v>64</v>
      </c>
      <c r="BA21">
        <v>65</v>
      </c>
      <c r="BB21">
        <v>66</v>
      </c>
      <c r="BC21">
        <v>67</v>
      </c>
      <c r="BD21">
        <v>68</v>
      </c>
      <c r="BE21" s="1" cm="1">
        <f t="array" ref="BE21">INDEX(InGame6,C21)*(INDEX(InGame6,W21)*INDEX(PrBeat,C21,W21)+INDEX(InGame6,X21)*INDEX(PrBeat,C21,X21)+INDEX(InGame6,Y21)*INDEX(PrBeat,C21,Y21)+INDEX(InGame6,Z21)*INDEX(PrBeat,C21,Z21)+INDEX(InGame6,AA21)*INDEX(PrBeat,C21,AA21)+INDEX(InGame6,AB21)*INDEX(PrBeat,C21,AB21)+INDEX(InGame6,AC21)*INDEX(PrBeat,C21,AC21)+INDEX(InGame6,AD21)*INDEX(PrBeat,C21,AD21)+INDEX(InGame6,AE21)*INDEX(PrBeat,C21,AE21)+INDEX(InGame6,AF21)*INDEX(PrBeat,C21,AF21)+INDEX(InGame6,AG21)*INDEX(PrBeat,C21,AG21)+INDEX(InGame6,AH21)*INDEX(PrBeat,C21,AH21)+INDEX(InGame6,AI21)*INDEX(PrBeat,C21,AI21)+INDEX(InGame6,AJ21)*INDEX(PrBeat,C21,AJ21)+INDEX(InGame6,AK21)*INDEX(PrBeat,C21,AK21)+INDEX(InGame6,AL21)*INDEX(PrBeat,C21,AL21)+INDEX(InGame6,AM21)*INDEX(PrBeat,C21,AM21)+INDEX(InGame6,AN21)*INDEX(PrBeat,C21,AN21)+INDEX(InGame6,AO21)*INDEX(PrBeat,C21,AO21)+INDEX(InGame6,AP21)*INDEX(PrBeat,C21,AP21)+INDEX(InGame6,AQ21)*INDEX(PrBeat,C21,AQ21)+INDEX(InGame6,AR21)*INDEX(PrBeat,C21,AR21)+INDEX(InGame6,AS21)*INDEX(PrBeat,C21,AS21)+INDEX(InGame6,AT21)*INDEX(PrBeat,C21,AT21)+INDEX(InGame6,AU21)*INDEX(PrBeat,C21,AU21)+INDEX(InGame6,AV21)*INDEX(PrBeat,C21,AV21)+INDEX(InGame6,AW21)*INDEX(PrBeat,C21,AW21)+INDEX(InGame6,AX21)*INDEX(PrBeat,C21,AX21)+INDEX(InGame6,AY21)*INDEX(PrBeat,C21,AY21)+INDEX(InGame6,AZ21)*INDEX(PrBeat,C21,AZ21)+INDEX(InGame6,BA21)*INDEX(PrBeat,C21,BA21)+INDEX(InGame6,BB21)*INDEX(PrBeat,C21,BB21)+INDEX(InGame6,BC21)*INDEX(PrBeat,C21,BC21)+INDEX(InGame6,BD21)*INDEX(PrBeat,C21,BD21))</f>
        <v>3.2616707903592865E-12</v>
      </c>
    </row>
    <row r="22" spans="2:57" x14ac:dyDescent="0.25">
      <c r="B22" t="s">
        <v>56</v>
      </c>
      <c r="C22">
        <v>20</v>
      </c>
      <c r="D22" s="1">
        <f>East!AA5</f>
        <v>7.3778766007542617E-9</v>
      </c>
      <c r="E22">
        <v>1</v>
      </c>
      <c r="F22">
        <v>2</v>
      </c>
      <c r="G22">
        <v>3</v>
      </c>
      <c r="H22">
        <v>4</v>
      </c>
      <c r="I22">
        <v>5</v>
      </c>
      <c r="J22">
        <v>6</v>
      </c>
      <c r="K22">
        <v>7</v>
      </c>
      <c r="L22">
        <v>8</v>
      </c>
      <c r="M22">
        <v>9</v>
      </c>
      <c r="N22">
        <v>10</v>
      </c>
      <c r="O22">
        <v>11</v>
      </c>
      <c r="P22">
        <v>12</v>
      </c>
      <c r="Q22">
        <v>13</v>
      </c>
      <c r="R22">
        <v>14</v>
      </c>
      <c r="S22">
        <v>15</v>
      </c>
      <c r="T22">
        <v>16</v>
      </c>
      <c r="U22">
        <v>17</v>
      </c>
      <c r="V22" s="1" cm="1">
        <f t="array" ref="V22">INDEX(InGame5,C22)*(INDEX(InGame5,E22)*INDEX(PrBeat,C22,E22)+INDEX(InGame5,F22)*INDEX(PrBeat,C22,F22)+INDEX(InGame5,G22)*INDEX(PrBeat,C22,G22)+INDEX(InGame5,H22)*INDEX(PrBeat,C22,H22)+INDEX(InGame5,I22)*INDEX(PrBeat,C22,I22)+INDEX(InGame5,J22)*INDEX(PrBeat,C22,J22)+INDEX(InGame5,K22)*INDEX(PrBeat,C22,K22)+INDEX(InGame5,L22)*INDEX(PrBeat,C22,L22)+INDEX(InGame5,M22)*INDEX(PrBeat,C22,M22)+INDEX(InGame5,N22)*INDEX(PrBeat,C22,N22)+INDEX(InGame5,O22)*INDEX(PrBeat,C22,O22)+INDEX(InGame5,P22)*INDEX(PrBeat,C22,P22)+INDEX(InGame5,Q22)*INDEX(PrBeat,C22,Q22)+INDEX(InGame5,R22)*INDEX(PrBeat,C22,R22)+INDEX(InGame5,S22)*INDEX(PrBeat,C22,S22)+INDEX(InGame5,T22)*INDEX(PrBeat,C22,T22)+INDEX(InGame5,U22)*INDEX(PrBeat,C22,U22))</f>
        <v>5.2620240160374796E-11</v>
      </c>
      <c r="W22">
        <v>35</v>
      </c>
      <c r="X22">
        <v>36</v>
      </c>
      <c r="Y22">
        <v>37</v>
      </c>
      <c r="Z22">
        <v>38</v>
      </c>
      <c r="AA22">
        <v>39</v>
      </c>
      <c r="AB22">
        <v>40</v>
      </c>
      <c r="AC22">
        <v>41</v>
      </c>
      <c r="AD22">
        <v>42</v>
      </c>
      <c r="AE22">
        <v>43</v>
      </c>
      <c r="AF22">
        <v>44</v>
      </c>
      <c r="AG22">
        <v>45</v>
      </c>
      <c r="AH22">
        <v>46</v>
      </c>
      <c r="AI22">
        <v>47</v>
      </c>
      <c r="AJ22">
        <v>48</v>
      </c>
      <c r="AK22">
        <v>49</v>
      </c>
      <c r="AL22">
        <v>50</v>
      </c>
      <c r="AM22">
        <v>51</v>
      </c>
      <c r="AN22">
        <v>52</v>
      </c>
      <c r="AO22">
        <v>53</v>
      </c>
      <c r="AP22">
        <v>54</v>
      </c>
      <c r="AQ22">
        <v>55</v>
      </c>
      <c r="AR22">
        <v>56</v>
      </c>
      <c r="AS22">
        <v>57</v>
      </c>
      <c r="AT22">
        <v>58</v>
      </c>
      <c r="AU22">
        <v>59</v>
      </c>
      <c r="AV22">
        <v>60</v>
      </c>
      <c r="AW22">
        <v>61</v>
      </c>
      <c r="AX22">
        <v>62</v>
      </c>
      <c r="AY22">
        <v>63</v>
      </c>
      <c r="AZ22">
        <v>64</v>
      </c>
      <c r="BA22">
        <v>65</v>
      </c>
      <c r="BB22">
        <v>66</v>
      </c>
      <c r="BC22">
        <v>67</v>
      </c>
      <c r="BD22">
        <v>68</v>
      </c>
      <c r="BE22" s="1" cm="1">
        <f t="array" ref="BE22">INDEX(InGame6,C22)*(INDEX(InGame6,W22)*INDEX(PrBeat,C22,W22)+INDEX(InGame6,X22)*INDEX(PrBeat,C22,X22)+INDEX(InGame6,Y22)*INDEX(PrBeat,C22,Y22)+INDEX(InGame6,Z22)*INDEX(PrBeat,C22,Z22)+INDEX(InGame6,AA22)*INDEX(PrBeat,C22,AA22)+INDEX(InGame6,AB22)*INDEX(PrBeat,C22,AB22)+INDEX(InGame6,AC22)*INDEX(PrBeat,C22,AC22)+INDEX(InGame6,AD22)*INDEX(PrBeat,C22,AD22)+INDEX(InGame6,AE22)*INDEX(PrBeat,C22,AE22)+INDEX(InGame6,AF22)*INDEX(PrBeat,C22,AF22)+INDEX(InGame6,AG22)*INDEX(PrBeat,C22,AG22)+INDEX(InGame6,AH22)*INDEX(PrBeat,C22,AH22)+INDEX(InGame6,AI22)*INDEX(PrBeat,C22,AI22)+INDEX(InGame6,AJ22)*INDEX(PrBeat,C22,AJ22)+INDEX(InGame6,AK22)*INDEX(PrBeat,C22,AK22)+INDEX(InGame6,AL22)*INDEX(PrBeat,C22,AL22)+INDEX(InGame6,AM22)*INDEX(PrBeat,C22,AM22)+INDEX(InGame6,AN22)*INDEX(PrBeat,C22,AN22)+INDEX(InGame6,AO22)*INDEX(PrBeat,C22,AO22)+INDEX(InGame6,AP22)*INDEX(PrBeat,C22,AP22)+INDEX(InGame6,AQ22)*INDEX(PrBeat,C22,AQ22)+INDEX(InGame6,AR22)*INDEX(PrBeat,C22,AR22)+INDEX(InGame6,AS22)*INDEX(PrBeat,C22,AS22)+INDEX(InGame6,AT22)*INDEX(PrBeat,C22,AT22)+INDEX(InGame6,AU22)*INDEX(PrBeat,C22,AU22)+INDEX(InGame6,AV22)*INDEX(PrBeat,C22,AV22)+INDEX(InGame6,AW22)*INDEX(PrBeat,C22,AW22)+INDEX(InGame6,AX22)*INDEX(PrBeat,C22,AX22)+INDEX(InGame6,AY22)*INDEX(PrBeat,C22,AY22)+INDEX(InGame6,AZ22)*INDEX(PrBeat,C22,AZ22)+INDEX(InGame6,BA22)*INDEX(PrBeat,C22,BA22)+INDEX(InGame6,BB22)*INDEX(PrBeat,C22,BB22)+INDEX(InGame6,BC22)*INDEX(PrBeat,C22,BC22)+INDEX(InGame6,BD22)*INDEX(PrBeat,C22,BD22))</f>
        <v>3.0551316424290902E-13</v>
      </c>
    </row>
    <row r="23" spans="2:57" x14ac:dyDescent="0.25">
      <c r="B23" t="s">
        <v>57</v>
      </c>
      <c r="C23">
        <v>21</v>
      </c>
      <c r="D23" s="1">
        <f>East!AA6</f>
        <v>5.8444829841189816E-2</v>
      </c>
      <c r="E23">
        <v>1</v>
      </c>
      <c r="F23">
        <v>2</v>
      </c>
      <c r="G23">
        <v>3</v>
      </c>
      <c r="H23">
        <v>4</v>
      </c>
      <c r="I23">
        <v>5</v>
      </c>
      <c r="J23">
        <v>6</v>
      </c>
      <c r="K23">
        <v>7</v>
      </c>
      <c r="L23">
        <v>8</v>
      </c>
      <c r="M23">
        <v>9</v>
      </c>
      <c r="N23">
        <v>10</v>
      </c>
      <c r="O23">
        <v>11</v>
      </c>
      <c r="P23">
        <v>12</v>
      </c>
      <c r="Q23">
        <v>13</v>
      </c>
      <c r="R23">
        <v>14</v>
      </c>
      <c r="S23">
        <v>15</v>
      </c>
      <c r="T23">
        <v>16</v>
      </c>
      <c r="U23">
        <v>17</v>
      </c>
      <c r="V23" s="1" cm="1">
        <f t="array" ref="V23">INDEX(InGame5,C23)*(INDEX(InGame5,E23)*INDEX(PrBeat,C23,E23)+INDEX(InGame5,F23)*INDEX(PrBeat,C23,F23)+INDEX(InGame5,G23)*INDEX(PrBeat,C23,G23)+INDEX(InGame5,H23)*INDEX(PrBeat,C23,H23)+INDEX(InGame5,I23)*INDEX(PrBeat,C23,I23)+INDEX(InGame5,J23)*INDEX(PrBeat,C23,J23)+INDEX(InGame5,K23)*INDEX(PrBeat,C23,K23)+INDEX(InGame5,L23)*INDEX(PrBeat,C23,L23)+INDEX(InGame5,M23)*INDEX(PrBeat,C23,M23)+INDEX(InGame5,N23)*INDEX(PrBeat,C23,N23)+INDEX(InGame5,O23)*INDEX(PrBeat,C23,O23)+INDEX(InGame5,P23)*INDEX(PrBeat,C23,P23)+INDEX(InGame5,Q23)*INDEX(PrBeat,C23,Q23)+INDEX(InGame5,R23)*INDEX(PrBeat,C23,R23)+INDEX(InGame5,S23)*INDEX(PrBeat,C23,S23)+INDEX(InGame5,T23)*INDEX(PrBeat,C23,T23)+INDEX(InGame5,U23)*INDEX(PrBeat,C23,U23))</f>
        <v>2.2136344408089523E-2</v>
      </c>
      <c r="W23">
        <v>35</v>
      </c>
      <c r="X23">
        <v>36</v>
      </c>
      <c r="Y23">
        <v>37</v>
      </c>
      <c r="Z23">
        <v>38</v>
      </c>
      <c r="AA23">
        <v>39</v>
      </c>
      <c r="AB23">
        <v>40</v>
      </c>
      <c r="AC23">
        <v>41</v>
      </c>
      <c r="AD23">
        <v>42</v>
      </c>
      <c r="AE23">
        <v>43</v>
      </c>
      <c r="AF23">
        <v>44</v>
      </c>
      <c r="AG23">
        <v>45</v>
      </c>
      <c r="AH23">
        <v>46</v>
      </c>
      <c r="AI23">
        <v>47</v>
      </c>
      <c r="AJ23">
        <v>48</v>
      </c>
      <c r="AK23">
        <v>49</v>
      </c>
      <c r="AL23">
        <v>50</v>
      </c>
      <c r="AM23">
        <v>51</v>
      </c>
      <c r="AN23">
        <v>52</v>
      </c>
      <c r="AO23">
        <v>53</v>
      </c>
      <c r="AP23">
        <v>54</v>
      </c>
      <c r="AQ23">
        <v>55</v>
      </c>
      <c r="AR23">
        <v>56</v>
      </c>
      <c r="AS23">
        <v>57</v>
      </c>
      <c r="AT23">
        <v>58</v>
      </c>
      <c r="AU23">
        <v>59</v>
      </c>
      <c r="AV23">
        <v>60</v>
      </c>
      <c r="AW23">
        <v>61</v>
      </c>
      <c r="AX23">
        <v>62</v>
      </c>
      <c r="AY23">
        <v>63</v>
      </c>
      <c r="AZ23">
        <v>64</v>
      </c>
      <c r="BA23">
        <v>65</v>
      </c>
      <c r="BB23">
        <v>66</v>
      </c>
      <c r="BC23">
        <v>67</v>
      </c>
      <c r="BD23">
        <v>68</v>
      </c>
      <c r="BE23" s="1" cm="1">
        <f t="array" ref="BE23">INDEX(InGame6,C23)*(INDEX(InGame6,W23)*INDEX(PrBeat,C23,W23)+INDEX(InGame6,X23)*INDEX(PrBeat,C23,X23)+INDEX(InGame6,Y23)*INDEX(PrBeat,C23,Y23)+INDEX(InGame6,Z23)*INDEX(PrBeat,C23,Z23)+INDEX(InGame6,AA23)*INDEX(PrBeat,C23,AA23)+INDEX(InGame6,AB23)*INDEX(PrBeat,C23,AB23)+INDEX(InGame6,AC23)*INDEX(PrBeat,C23,AC23)+INDEX(InGame6,AD23)*INDEX(PrBeat,C23,AD23)+INDEX(InGame6,AE23)*INDEX(PrBeat,C23,AE23)+INDEX(InGame6,AF23)*INDEX(PrBeat,C23,AF23)+INDEX(InGame6,AG23)*INDEX(PrBeat,C23,AG23)+INDEX(InGame6,AH23)*INDEX(PrBeat,C23,AH23)+INDEX(InGame6,AI23)*INDEX(PrBeat,C23,AI23)+INDEX(InGame6,AJ23)*INDEX(PrBeat,C23,AJ23)+INDEX(InGame6,AK23)*INDEX(PrBeat,C23,AK23)+INDEX(InGame6,AL23)*INDEX(PrBeat,C23,AL23)+INDEX(InGame6,AM23)*INDEX(PrBeat,C23,AM23)+INDEX(InGame6,AN23)*INDEX(PrBeat,C23,AN23)+INDEX(InGame6,AO23)*INDEX(PrBeat,C23,AO23)+INDEX(InGame6,AP23)*INDEX(PrBeat,C23,AP23)+INDEX(InGame6,AQ23)*INDEX(PrBeat,C23,AQ23)+INDEX(InGame6,AR23)*INDEX(PrBeat,C23,AR23)+INDEX(InGame6,AS23)*INDEX(PrBeat,C23,AS23)+INDEX(InGame6,AT23)*INDEX(PrBeat,C23,AT23)+INDEX(InGame6,AU23)*INDEX(PrBeat,C23,AU23)+INDEX(InGame6,AV23)*INDEX(PrBeat,C23,AV23)+INDEX(InGame6,AW23)*INDEX(PrBeat,C23,AW23)+INDEX(InGame6,AX23)*INDEX(PrBeat,C23,AX23)+INDEX(InGame6,AY23)*INDEX(PrBeat,C23,AY23)+INDEX(InGame6,AZ23)*INDEX(PrBeat,C23,AZ23)+INDEX(InGame6,BA23)*INDEX(PrBeat,C23,BA23)+INDEX(InGame6,BB23)*INDEX(PrBeat,C23,BB23)+INDEX(InGame6,BC23)*INDEX(PrBeat,C23,BC23)+INDEX(InGame6,BD23)*INDEX(PrBeat,C23,BD23))</f>
        <v>8.2118423364194379E-3</v>
      </c>
    </row>
    <row r="24" spans="2:57" x14ac:dyDescent="0.25">
      <c r="B24" t="s">
        <v>58</v>
      </c>
      <c r="C24">
        <v>22</v>
      </c>
      <c r="D24" s="1">
        <f>East!AA7</f>
        <v>1.6398978411101366E-2</v>
      </c>
      <c r="E24">
        <v>1</v>
      </c>
      <c r="F24">
        <v>2</v>
      </c>
      <c r="G24">
        <v>3</v>
      </c>
      <c r="H24">
        <v>4</v>
      </c>
      <c r="I24">
        <v>5</v>
      </c>
      <c r="J24">
        <v>6</v>
      </c>
      <c r="K24">
        <v>7</v>
      </c>
      <c r="L24">
        <v>8</v>
      </c>
      <c r="M24">
        <v>9</v>
      </c>
      <c r="N24">
        <v>10</v>
      </c>
      <c r="O24">
        <v>11</v>
      </c>
      <c r="P24">
        <v>12</v>
      </c>
      <c r="Q24">
        <v>13</v>
      </c>
      <c r="R24">
        <v>14</v>
      </c>
      <c r="S24">
        <v>15</v>
      </c>
      <c r="T24">
        <v>16</v>
      </c>
      <c r="U24">
        <v>17</v>
      </c>
      <c r="V24" s="1" cm="1">
        <f t="array" ref="V24">INDEX(InGame5,C24)*(INDEX(InGame5,E24)*INDEX(PrBeat,C24,E24)+INDEX(InGame5,F24)*INDEX(PrBeat,C24,F24)+INDEX(InGame5,G24)*INDEX(PrBeat,C24,G24)+INDEX(InGame5,H24)*INDEX(PrBeat,C24,H24)+INDEX(InGame5,I24)*INDEX(PrBeat,C24,I24)+INDEX(InGame5,J24)*INDEX(PrBeat,C24,J24)+INDEX(InGame5,K24)*INDEX(PrBeat,C24,K24)+INDEX(InGame5,L24)*INDEX(PrBeat,C24,L24)+INDEX(InGame5,M24)*INDEX(PrBeat,C24,M24)+INDEX(InGame5,N24)*INDEX(PrBeat,C24,N24)+INDEX(InGame5,O24)*INDEX(PrBeat,C24,O24)+INDEX(InGame5,P24)*INDEX(PrBeat,C24,P24)+INDEX(InGame5,Q24)*INDEX(PrBeat,C24,Q24)+INDEX(InGame5,R24)*INDEX(PrBeat,C24,R24)+INDEX(InGame5,S24)*INDEX(PrBeat,C24,S24)+INDEX(InGame5,T24)*INDEX(PrBeat,C24,T24)+INDEX(InGame5,U24)*INDEX(PrBeat,C24,U24))</f>
        <v>4.6028222143677643E-3</v>
      </c>
      <c r="W24">
        <v>35</v>
      </c>
      <c r="X24">
        <v>36</v>
      </c>
      <c r="Y24">
        <v>37</v>
      </c>
      <c r="Z24">
        <v>38</v>
      </c>
      <c r="AA24">
        <v>39</v>
      </c>
      <c r="AB24">
        <v>40</v>
      </c>
      <c r="AC24">
        <v>41</v>
      </c>
      <c r="AD24">
        <v>42</v>
      </c>
      <c r="AE24">
        <v>43</v>
      </c>
      <c r="AF24">
        <v>44</v>
      </c>
      <c r="AG24">
        <v>45</v>
      </c>
      <c r="AH24">
        <v>46</v>
      </c>
      <c r="AI24">
        <v>47</v>
      </c>
      <c r="AJ24">
        <v>48</v>
      </c>
      <c r="AK24">
        <v>49</v>
      </c>
      <c r="AL24">
        <v>50</v>
      </c>
      <c r="AM24">
        <v>51</v>
      </c>
      <c r="AN24">
        <v>52</v>
      </c>
      <c r="AO24">
        <v>53</v>
      </c>
      <c r="AP24">
        <v>54</v>
      </c>
      <c r="AQ24">
        <v>55</v>
      </c>
      <c r="AR24">
        <v>56</v>
      </c>
      <c r="AS24">
        <v>57</v>
      </c>
      <c r="AT24">
        <v>58</v>
      </c>
      <c r="AU24">
        <v>59</v>
      </c>
      <c r="AV24">
        <v>60</v>
      </c>
      <c r="AW24">
        <v>61</v>
      </c>
      <c r="AX24">
        <v>62</v>
      </c>
      <c r="AY24">
        <v>63</v>
      </c>
      <c r="AZ24">
        <v>64</v>
      </c>
      <c r="BA24">
        <v>65</v>
      </c>
      <c r="BB24">
        <v>66</v>
      </c>
      <c r="BC24">
        <v>67</v>
      </c>
      <c r="BD24">
        <v>68</v>
      </c>
      <c r="BE24" s="1" cm="1">
        <f t="array" ref="BE24">INDEX(InGame6,C24)*(INDEX(InGame6,W24)*INDEX(PrBeat,C24,W24)+INDEX(InGame6,X24)*INDEX(PrBeat,C24,X24)+INDEX(InGame6,Y24)*INDEX(PrBeat,C24,Y24)+INDEX(InGame6,Z24)*INDEX(PrBeat,C24,Z24)+INDEX(InGame6,AA24)*INDEX(PrBeat,C24,AA24)+INDEX(InGame6,AB24)*INDEX(PrBeat,C24,AB24)+INDEX(InGame6,AC24)*INDEX(PrBeat,C24,AC24)+INDEX(InGame6,AD24)*INDEX(PrBeat,C24,AD24)+INDEX(InGame6,AE24)*INDEX(PrBeat,C24,AE24)+INDEX(InGame6,AF24)*INDEX(PrBeat,C24,AF24)+INDEX(InGame6,AG24)*INDEX(PrBeat,C24,AG24)+INDEX(InGame6,AH24)*INDEX(PrBeat,C24,AH24)+INDEX(InGame6,AI24)*INDEX(PrBeat,C24,AI24)+INDEX(InGame6,AJ24)*INDEX(PrBeat,C24,AJ24)+INDEX(InGame6,AK24)*INDEX(PrBeat,C24,AK24)+INDEX(InGame6,AL24)*INDEX(PrBeat,C24,AL24)+INDEX(InGame6,AM24)*INDEX(PrBeat,C24,AM24)+INDEX(InGame6,AN24)*INDEX(PrBeat,C24,AN24)+INDEX(InGame6,AO24)*INDEX(PrBeat,C24,AO24)+INDEX(InGame6,AP24)*INDEX(PrBeat,C24,AP24)+INDEX(InGame6,AQ24)*INDEX(PrBeat,C24,AQ24)+INDEX(InGame6,AR24)*INDEX(PrBeat,C24,AR24)+INDEX(InGame6,AS24)*INDEX(PrBeat,C24,AS24)+INDEX(InGame6,AT24)*INDEX(PrBeat,C24,AT24)+INDEX(InGame6,AU24)*INDEX(PrBeat,C24,AU24)+INDEX(InGame6,AV24)*INDEX(PrBeat,C24,AV24)+INDEX(InGame6,AW24)*INDEX(PrBeat,C24,AW24)+INDEX(InGame6,AX24)*INDEX(PrBeat,C24,AX24)+INDEX(InGame6,AY24)*INDEX(PrBeat,C24,AY24)+INDEX(InGame6,AZ24)*INDEX(PrBeat,C24,AZ24)+INDEX(InGame6,BA24)*INDEX(PrBeat,C24,BA24)+INDEX(InGame6,BB24)*INDEX(PrBeat,C24,BB24)+INDEX(InGame6,BC24)*INDEX(PrBeat,C24,BC24)+INDEX(InGame6,BD24)*INDEX(PrBeat,C24,BD24))</f>
        <v>1.248918779167817E-3</v>
      </c>
    </row>
    <row r="25" spans="2:57" x14ac:dyDescent="0.25">
      <c r="B25" t="s">
        <v>59</v>
      </c>
      <c r="C25">
        <v>23</v>
      </c>
      <c r="D25" s="1">
        <f>East!AA8</f>
        <v>9.550545766184769E-2</v>
      </c>
      <c r="E25">
        <v>1</v>
      </c>
      <c r="F25">
        <v>2</v>
      </c>
      <c r="G25">
        <v>3</v>
      </c>
      <c r="H25">
        <v>4</v>
      </c>
      <c r="I25">
        <v>5</v>
      </c>
      <c r="J25">
        <v>6</v>
      </c>
      <c r="K25">
        <v>7</v>
      </c>
      <c r="L25">
        <v>8</v>
      </c>
      <c r="M25">
        <v>9</v>
      </c>
      <c r="N25">
        <v>10</v>
      </c>
      <c r="O25">
        <v>11</v>
      </c>
      <c r="P25">
        <v>12</v>
      </c>
      <c r="Q25">
        <v>13</v>
      </c>
      <c r="R25">
        <v>14</v>
      </c>
      <c r="S25">
        <v>15</v>
      </c>
      <c r="T25">
        <v>16</v>
      </c>
      <c r="U25">
        <v>17</v>
      </c>
      <c r="V25" s="1" cm="1">
        <f t="array" ref="V25">INDEX(InGame5,C25)*(INDEX(InGame5,E25)*INDEX(PrBeat,C25,E25)+INDEX(InGame5,F25)*INDEX(PrBeat,C25,F25)+INDEX(InGame5,G25)*INDEX(PrBeat,C25,G25)+INDEX(InGame5,H25)*INDEX(PrBeat,C25,H25)+INDEX(InGame5,I25)*INDEX(PrBeat,C25,I25)+INDEX(InGame5,J25)*INDEX(PrBeat,C25,J25)+INDEX(InGame5,K25)*INDEX(PrBeat,C25,K25)+INDEX(InGame5,L25)*INDEX(PrBeat,C25,L25)+INDEX(InGame5,M25)*INDEX(PrBeat,C25,M25)+INDEX(InGame5,N25)*INDEX(PrBeat,C25,N25)+INDEX(InGame5,O25)*INDEX(PrBeat,C25,O25)+INDEX(InGame5,P25)*INDEX(PrBeat,C25,P25)+INDEX(InGame5,Q25)*INDEX(PrBeat,C25,Q25)+INDEX(InGame5,R25)*INDEX(PrBeat,C25,R25)+INDEX(InGame5,S25)*INDEX(PrBeat,C25,S25)+INDEX(InGame5,T25)*INDEX(PrBeat,C25,T25)+INDEX(InGame5,U25)*INDEX(PrBeat,C25,U25))</f>
        <v>3.8996167817655317E-2</v>
      </c>
      <c r="W25">
        <v>35</v>
      </c>
      <c r="X25">
        <v>36</v>
      </c>
      <c r="Y25">
        <v>37</v>
      </c>
      <c r="Z25">
        <v>38</v>
      </c>
      <c r="AA25">
        <v>39</v>
      </c>
      <c r="AB25">
        <v>40</v>
      </c>
      <c r="AC25">
        <v>41</v>
      </c>
      <c r="AD25">
        <v>42</v>
      </c>
      <c r="AE25">
        <v>43</v>
      </c>
      <c r="AF25">
        <v>44</v>
      </c>
      <c r="AG25">
        <v>45</v>
      </c>
      <c r="AH25">
        <v>46</v>
      </c>
      <c r="AI25">
        <v>47</v>
      </c>
      <c r="AJ25">
        <v>48</v>
      </c>
      <c r="AK25">
        <v>49</v>
      </c>
      <c r="AL25">
        <v>50</v>
      </c>
      <c r="AM25">
        <v>51</v>
      </c>
      <c r="AN25">
        <v>52</v>
      </c>
      <c r="AO25">
        <v>53</v>
      </c>
      <c r="AP25">
        <v>54</v>
      </c>
      <c r="AQ25">
        <v>55</v>
      </c>
      <c r="AR25">
        <v>56</v>
      </c>
      <c r="AS25">
        <v>57</v>
      </c>
      <c r="AT25">
        <v>58</v>
      </c>
      <c r="AU25">
        <v>59</v>
      </c>
      <c r="AV25">
        <v>60</v>
      </c>
      <c r="AW25">
        <v>61</v>
      </c>
      <c r="AX25">
        <v>62</v>
      </c>
      <c r="AY25">
        <v>63</v>
      </c>
      <c r="AZ25">
        <v>64</v>
      </c>
      <c r="BA25">
        <v>65</v>
      </c>
      <c r="BB25">
        <v>66</v>
      </c>
      <c r="BC25">
        <v>67</v>
      </c>
      <c r="BD25">
        <v>68</v>
      </c>
      <c r="BE25" s="1" cm="1">
        <f t="array" ref="BE25">INDEX(InGame6,C25)*(INDEX(InGame6,W25)*INDEX(PrBeat,C25,W25)+INDEX(InGame6,X25)*INDEX(PrBeat,C25,X25)+INDEX(InGame6,Y25)*INDEX(PrBeat,C25,Y25)+INDEX(InGame6,Z25)*INDEX(PrBeat,C25,Z25)+INDEX(InGame6,AA25)*INDEX(PrBeat,C25,AA25)+INDEX(InGame6,AB25)*INDEX(PrBeat,C25,AB25)+INDEX(InGame6,AC25)*INDEX(PrBeat,C25,AC25)+INDEX(InGame6,AD25)*INDEX(PrBeat,C25,AD25)+INDEX(InGame6,AE25)*INDEX(PrBeat,C25,AE25)+INDEX(InGame6,AF25)*INDEX(PrBeat,C25,AF25)+INDEX(InGame6,AG25)*INDEX(PrBeat,C25,AG25)+INDEX(InGame6,AH25)*INDEX(PrBeat,C25,AH25)+INDEX(InGame6,AI25)*INDEX(PrBeat,C25,AI25)+INDEX(InGame6,AJ25)*INDEX(PrBeat,C25,AJ25)+INDEX(InGame6,AK25)*INDEX(PrBeat,C25,AK25)+INDEX(InGame6,AL25)*INDEX(PrBeat,C25,AL25)+INDEX(InGame6,AM25)*INDEX(PrBeat,C25,AM25)+INDEX(InGame6,AN25)*INDEX(PrBeat,C25,AN25)+INDEX(InGame6,AO25)*INDEX(PrBeat,C25,AO25)+INDEX(InGame6,AP25)*INDEX(PrBeat,C25,AP25)+INDEX(InGame6,AQ25)*INDEX(PrBeat,C25,AQ25)+INDEX(InGame6,AR25)*INDEX(PrBeat,C25,AR25)+INDEX(InGame6,AS25)*INDEX(PrBeat,C25,AS25)+INDEX(InGame6,AT25)*INDEX(PrBeat,C25,AT25)+INDEX(InGame6,AU25)*INDEX(PrBeat,C25,AU25)+INDEX(InGame6,AV25)*INDEX(PrBeat,C25,AV25)+INDEX(InGame6,AW25)*INDEX(PrBeat,C25,AW25)+INDEX(InGame6,AX25)*INDEX(PrBeat,C25,AX25)+INDEX(InGame6,AY25)*INDEX(PrBeat,C25,AY25)+INDEX(InGame6,AZ25)*INDEX(PrBeat,C25,AZ25)+INDEX(InGame6,BA25)*INDEX(PrBeat,C25,BA25)+INDEX(InGame6,BB25)*INDEX(PrBeat,C25,BB25)+INDEX(InGame6,BC25)*INDEX(PrBeat,C25,BC25)+INDEX(InGame6,BD25)*INDEX(PrBeat,C25,BD25))</f>
        <v>1.5643874323158315E-2</v>
      </c>
    </row>
    <row r="26" spans="2:57" x14ac:dyDescent="0.25">
      <c r="B26" t="s">
        <v>60</v>
      </c>
      <c r="C26">
        <v>24</v>
      </c>
      <c r="D26" s="1">
        <f>East!AA9</f>
        <v>4.1677537840413481E-3</v>
      </c>
      <c r="E26">
        <v>1</v>
      </c>
      <c r="F26">
        <v>2</v>
      </c>
      <c r="G26">
        <v>3</v>
      </c>
      <c r="H26">
        <v>4</v>
      </c>
      <c r="I26">
        <v>5</v>
      </c>
      <c r="J26">
        <v>6</v>
      </c>
      <c r="K26">
        <v>7</v>
      </c>
      <c r="L26">
        <v>8</v>
      </c>
      <c r="M26">
        <v>9</v>
      </c>
      <c r="N26">
        <v>10</v>
      </c>
      <c r="O26">
        <v>11</v>
      </c>
      <c r="P26">
        <v>12</v>
      </c>
      <c r="Q26">
        <v>13</v>
      </c>
      <c r="R26">
        <v>14</v>
      </c>
      <c r="S26">
        <v>15</v>
      </c>
      <c r="T26">
        <v>16</v>
      </c>
      <c r="U26">
        <v>17</v>
      </c>
      <c r="V26" s="1" cm="1">
        <f t="array" ref="V26">INDEX(InGame5,C26)*(INDEX(InGame5,E26)*INDEX(PrBeat,C26,E26)+INDEX(InGame5,F26)*INDEX(PrBeat,C26,F26)+INDEX(InGame5,G26)*INDEX(PrBeat,C26,G26)+INDEX(InGame5,H26)*INDEX(PrBeat,C26,H26)+INDEX(InGame5,I26)*INDEX(PrBeat,C26,I26)+INDEX(InGame5,J26)*INDEX(PrBeat,C26,J26)+INDEX(InGame5,K26)*INDEX(PrBeat,C26,K26)+INDEX(InGame5,L26)*INDEX(PrBeat,C26,L26)+INDEX(InGame5,M26)*INDEX(PrBeat,C26,M26)+INDEX(InGame5,N26)*INDEX(PrBeat,C26,N26)+INDEX(InGame5,O26)*INDEX(PrBeat,C26,O26)+INDEX(InGame5,P26)*INDEX(PrBeat,C26,P26)+INDEX(InGame5,Q26)*INDEX(PrBeat,C26,Q26)+INDEX(InGame5,R26)*INDEX(PrBeat,C26,R26)+INDEX(InGame5,S26)*INDEX(PrBeat,C26,S26)+INDEX(InGame5,T26)*INDEX(PrBeat,C26,T26)+INDEX(InGame5,U26)*INDEX(PrBeat,C26,U26))</f>
        <v>7.8845435489888433E-4</v>
      </c>
      <c r="W26">
        <v>35</v>
      </c>
      <c r="X26">
        <v>36</v>
      </c>
      <c r="Y26">
        <v>37</v>
      </c>
      <c r="Z26">
        <v>38</v>
      </c>
      <c r="AA26">
        <v>39</v>
      </c>
      <c r="AB26">
        <v>40</v>
      </c>
      <c r="AC26">
        <v>41</v>
      </c>
      <c r="AD26">
        <v>42</v>
      </c>
      <c r="AE26">
        <v>43</v>
      </c>
      <c r="AF26">
        <v>44</v>
      </c>
      <c r="AG26">
        <v>45</v>
      </c>
      <c r="AH26">
        <v>46</v>
      </c>
      <c r="AI26">
        <v>47</v>
      </c>
      <c r="AJ26">
        <v>48</v>
      </c>
      <c r="AK26">
        <v>49</v>
      </c>
      <c r="AL26">
        <v>50</v>
      </c>
      <c r="AM26">
        <v>51</v>
      </c>
      <c r="AN26">
        <v>52</v>
      </c>
      <c r="AO26">
        <v>53</v>
      </c>
      <c r="AP26">
        <v>54</v>
      </c>
      <c r="AQ26">
        <v>55</v>
      </c>
      <c r="AR26">
        <v>56</v>
      </c>
      <c r="AS26">
        <v>57</v>
      </c>
      <c r="AT26">
        <v>58</v>
      </c>
      <c r="AU26">
        <v>59</v>
      </c>
      <c r="AV26">
        <v>60</v>
      </c>
      <c r="AW26">
        <v>61</v>
      </c>
      <c r="AX26">
        <v>62</v>
      </c>
      <c r="AY26">
        <v>63</v>
      </c>
      <c r="AZ26">
        <v>64</v>
      </c>
      <c r="BA26">
        <v>65</v>
      </c>
      <c r="BB26">
        <v>66</v>
      </c>
      <c r="BC26">
        <v>67</v>
      </c>
      <c r="BD26">
        <v>68</v>
      </c>
      <c r="BE26" s="1" cm="1">
        <f t="array" ref="BE26">INDEX(InGame6,C26)*(INDEX(InGame6,W26)*INDEX(PrBeat,C26,W26)+INDEX(InGame6,X26)*INDEX(PrBeat,C26,X26)+INDEX(InGame6,Y26)*INDEX(PrBeat,C26,Y26)+INDEX(InGame6,Z26)*INDEX(PrBeat,C26,Z26)+INDEX(InGame6,AA26)*INDEX(PrBeat,C26,AA26)+INDEX(InGame6,AB26)*INDEX(PrBeat,C26,AB26)+INDEX(InGame6,AC26)*INDEX(PrBeat,C26,AC26)+INDEX(InGame6,AD26)*INDEX(PrBeat,C26,AD26)+INDEX(InGame6,AE26)*INDEX(PrBeat,C26,AE26)+INDEX(InGame6,AF26)*INDEX(PrBeat,C26,AF26)+INDEX(InGame6,AG26)*INDEX(PrBeat,C26,AG26)+INDEX(InGame6,AH26)*INDEX(PrBeat,C26,AH26)+INDEX(InGame6,AI26)*INDEX(PrBeat,C26,AI26)+INDEX(InGame6,AJ26)*INDEX(PrBeat,C26,AJ26)+INDEX(InGame6,AK26)*INDEX(PrBeat,C26,AK26)+INDEX(InGame6,AL26)*INDEX(PrBeat,C26,AL26)+INDEX(InGame6,AM26)*INDEX(PrBeat,C26,AM26)+INDEX(InGame6,AN26)*INDEX(PrBeat,C26,AN26)+INDEX(InGame6,AO26)*INDEX(PrBeat,C26,AO26)+INDEX(InGame6,AP26)*INDEX(PrBeat,C26,AP26)+INDEX(InGame6,AQ26)*INDEX(PrBeat,C26,AQ26)+INDEX(InGame6,AR26)*INDEX(PrBeat,C26,AR26)+INDEX(InGame6,AS26)*INDEX(PrBeat,C26,AS26)+INDEX(InGame6,AT26)*INDEX(PrBeat,C26,AT26)+INDEX(InGame6,AU26)*INDEX(PrBeat,C26,AU26)+INDEX(InGame6,AV26)*INDEX(PrBeat,C26,AV26)+INDEX(InGame6,AW26)*INDEX(PrBeat,C26,AW26)+INDEX(InGame6,AX26)*INDEX(PrBeat,C26,AX26)+INDEX(InGame6,AY26)*INDEX(PrBeat,C26,AY26)+INDEX(InGame6,AZ26)*INDEX(PrBeat,C26,AZ26)+INDEX(InGame6,BA26)*INDEX(PrBeat,C26,BA26)+INDEX(InGame6,BB26)*INDEX(PrBeat,C26,BB26)+INDEX(InGame6,BC26)*INDEX(PrBeat,C26,BC26)+INDEX(InGame6,BD26)*INDEX(PrBeat,C26,BD26))</f>
        <v>1.41601261081624E-4</v>
      </c>
    </row>
    <row r="27" spans="2:57" x14ac:dyDescent="0.25">
      <c r="B27" t="s">
        <v>61</v>
      </c>
      <c r="C27">
        <v>25</v>
      </c>
      <c r="D27" s="1">
        <f>East!AA10</f>
        <v>0.19712507539668025</v>
      </c>
      <c r="E27">
        <v>1</v>
      </c>
      <c r="F27">
        <v>2</v>
      </c>
      <c r="G27">
        <v>3</v>
      </c>
      <c r="H27">
        <v>4</v>
      </c>
      <c r="I27">
        <v>5</v>
      </c>
      <c r="J27">
        <v>6</v>
      </c>
      <c r="K27">
        <v>7</v>
      </c>
      <c r="L27">
        <v>8</v>
      </c>
      <c r="M27">
        <v>9</v>
      </c>
      <c r="N27">
        <v>10</v>
      </c>
      <c r="O27">
        <v>11</v>
      </c>
      <c r="P27">
        <v>12</v>
      </c>
      <c r="Q27">
        <v>13</v>
      </c>
      <c r="R27">
        <v>14</v>
      </c>
      <c r="S27">
        <v>15</v>
      </c>
      <c r="T27">
        <v>16</v>
      </c>
      <c r="U27">
        <v>17</v>
      </c>
      <c r="V27" s="1" cm="1">
        <f t="array" ref="V27">INDEX(InGame5,C27)*(INDEX(InGame5,E27)*INDEX(PrBeat,C27,E27)+INDEX(InGame5,F27)*INDEX(PrBeat,C27,F27)+INDEX(InGame5,G27)*INDEX(PrBeat,C27,G27)+INDEX(InGame5,H27)*INDEX(PrBeat,C27,H27)+INDEX(InGame5,I27)*INDEX(PrBeat,C27,I27)+INDEX(InGame5,J27)*INDEX(PrBeat,C27,J27)+INDEX(InGame5,K27)*INDEX(PrBeat,C27,K27)+INDEX(InGame5,L27)*INDEX(PrBeat,C27,L27)+INDEX(InGame5,M27)*INDEX(PrBeat,C27,M27)+INDEX(InGame5,N27)*INDEX(PrBeat,C27,N27)+INDEX(InGame5,O27)*INDEX(PrBeat,C27,O27)+INDEX(InGame5,P27)*INDEX(PrBeat,C27,P27)+INDEX(InGame5,Q27)*INDEX(PrBeat,C27,Q27)+INDEX(InGame5,R27)*INDEX(PrBeat,C27,R27)+INDEX(InGame5,S27)*INDEX(PrBeat,C27,S27)+INDEX(InGame5,T27)*INDEX(PrBeat,C27,T27)+INDEX(InGame5,U27)*INDEX(PrBeat,C27,U27))</f>
        <v>9.481666534366906E-2</v>
      </c>
      <c r="W27">
        <v>35</v>
      </c>
      <c r="X27">
        <v>36</v>
      </c>
      <c r="Y27">
        <v>37</v>
      </c>
      <c r="Z27">
        <v>38</v>
      </c>
      <c r="AA27">
        <v>39</v>
      </c>
      <c r="AB27">
        <v>40</v>
      </c>
      <c r="AC27">
        <v>41</v>
      </c>
      <c r="AD27">
        <v>42</v>
      </c>
      <c r="AE27">
        <v>43</v>
      </c>
      <c r="AF27">
        <v>44</v>
      </c>
      <c r="AG27">
        <v>45</v>
      </c>
      <c r="AH27">
        <v>46</v>
      </c>
      <c r="AI27">
        <v>47</v>
      </c>
      <c r="AJ27">
        <v>48</v>
      </c>
      <c r="AK27">
        <v>49</v>
      </c>
      <c r="AL27">
        <v>50</v>
      </c>
      <c r="AM27">
        <v>51</v>
      </c>
      <c r="AN27">
        <v>52</v>
      </c>
      <c r="AO27">
        <v>53</v>
      </c>
      <c r="AP27">
        <v>54</v>
      </c>
      <c r="AQ27">
        <v>55</v>
      </c>
      <c r="AR27">
        <v>56</v>
      </c>
      <c r="AS27">
        <v>57</v>
      </c>
      <c r="AT27">
        <v>58</v>
      </c>
      <c r="AU27">
        <v>59</v>
      </c>
      <c r="AV27">
        <v>60</v>
      </c>
      <c r="AW27">
        <v>61</v>
      </c>
      <c r="AX27">
        <v>62</v>
      </c>
      <c r="AY27">
        <v>63</v>
      </c>
      <c r="AZ27">
        <v>64</v>
      </c>
      <c r="BA27">
        <v>65</v>
      </c>
      <c r="BB27">
        <v>66</v>
      </c>
      <c r="BC27">
        <v>67</v>
      </c>
      <c r="BD27">
        <v>68</v>
      </c>
      <c r="BE27" s="1" cm="1">
        <f t="array" ref="BE27">INDEX(InGame6,C27)*(INDEX(InGame6,W27)*INDEX(PrBeat,C27,W27)+INDEX(InGame6,X27)*INDEX(PrBeat,C27,X27)+INDEX(InGame6,Y27)*INDEX(PrBeat,C27,Y27)+INDEX(InGame6,Z27)*INDEX(PrBeat,C27,Z27)+INDEX(InGame6,AA27)*INDEX(PrBeat,C27,AA27)+INDEX(InGame6,AB27)*INDEX(PrBeat,C27,AB27)+INDEX(InGame6,AC27)*INDEX(PrBeat,C27,AC27)+INDEX(InGame6,AD27)*INDEX(PrBeat,C27,AD27)+INDEX(InGame6,AE27)*INDEX(PrBeat,C27,AE27)+INDEX(InGame6,AF27)*INDEX(PrBeat,C27,AF27)+INDEX(InGame6,AG27)*INDEX(PrBeat,C27,AG27)+INDEX(InGame6,AH27)*INDEX(PrBeat,C27,AH27)+INDEX(InGame6,AI27)*INDEX(PrBeat,C27,AI27)+INDEX(InGame6,AJ27)*INDEX(PrBeat,C27,AJ27)+INDEX(InGame6,AK27)*INDEX(PrBeat,C27,AK27)+INDEX(InGame6,AL27)*INDEX(PrBeat,C27,AL27)+INDEX(InGame6,AM27)*INDEX(PrBeat,C27,AM27)+INDEX(InGame6,AN27)*INDEX(PrBeat,C27,AN27)+INDEX(InGame6,AO27)*INDEX(PrBeat,C27,AO27)+INDEX(InGame6,AP27)*INDEX(PrBeat,C27,AP27)+INDEX(InGame6,AQ27)*INDEX(PrBeat,C27,AQ27)+INDEX(InGame6,AR27)*INDEX(PrBeat,C27,AR27)+INDEX(InGame6,AS27)*INDEX(PrBeat,C27,AS27)+INDEX(InGame6,AT27)*INDEX(PrBeat,C27,AT27)+INDEX(InGame6,AU27)*INDEX(PrBeat,C27,AU27)+INDEX(InGame6,AV27)*INDEX(PrBeat,C27,AV27)+INDEX(InGame6,AW27)*INDEX(PrBeat,C27,AW27)+INDEX(InGame6,AX27)*INDEX(PrBeat,C27,AX27)+INDEX(InGame6,AY27)*INDEX(PrBeat,C27,AY27)+INDEX(InGame6,AZ27)*INDEX(PrBeat,C27,AZ27)+INDEX(InGame6,BA27)*INDEX(PrBeat,C27,BA27)+INDEX(InGame6,BB27)*INDEX(PrBeat,C27,BB27)+INDEX(InGame6,BC27)*INDEX(PrBeat,C27,BC27)+INDEX(InGame6,BD27)*INDEX(PrBeat,C27,BD27))</f>
        <v>4.5099545727207951E-2</v>
      </c>
    </row>
    <row r="28" spans="2:57" x14ac:dyDescent="0.25">
      <c r="B28" t="s">
        <v>62</v>
      </c>
      <c r="C28">
        <v>26</v>
      </c>
      <c r="D28" s="1">
        <f>East!AA11</f>
        <v>7.8628132338087763E-4</v>
      </c>
      <c r="E28">
        <v>1</v>
      </c>
      <c r="F28">
        <v>2</v>
      </c>
      <c r="G28">
        <v>3</v>
      </c>
      <c r="H28">
        <v>4</v>
      </c>
      <c r="I28">
        <v>5</v>
      </c>
      <c r="J28">
        <v>6</v>
      </c>
      <c r="K28">
        <v>7</v>
      </c>
      <c r="L28">
        <v>8</v>
      </c>
      <c r="M28">
        <v>9</v>
      </c>
      <c r="N28">
        <v>10</v>
      </c>
      <c r="O28">
        <v>11</v>
      </c>
      <c r="P28">
        <v>12</v>
      </c>
      <c r="Q28">
        <v>13</v>
      </c>
      <c r="R28">
        <v>14</v>
      </c>
      <c r="S28">
        <v>15</v>
      </c>
      <c r="T28">
        <v>16</v>
      </c>
      <c r="U28">
        <v>17</v>
      </c>
      <c r="V28" s="1" cm="1">
        <f t="array" ref="V28">INDEX(InGame5,C28)*(INDEX(InGame5,E28)*INDEX(PrBeat,C28,E28)+INDEX(InGame5,F28)*INDEX(PrBeat,C28,F28)+INDEX(InGame5,G28)*INDEX(PrBeat,C28,G28)+INDEX(InGame5,H28)*INDEX(PrBeat,C28,H28)+INDEX(InGame5,I28)*INDEX(PrBeat,C28,I28)+INDEX(InGame5,J28)*INDEX(PrBeat,C28,J28)+INDEX(InGame5,K28)*INDEX(PrBeat,C28,K28)+INDEX(InGame5,L28)*INDEX(PrBeat,C28,L28)+INDEX(InGame5,M28)*INDEX(PrBeat,C28,M28)+INDEX(InGame5,N28)*INDEX(PrBeat,C28,N28)+INDEX(InGame5,O28)*INDEX(PrBeat,C28,O28)+INDEX(InGame5,P28)*INDEX(PrBeat,C28,P28)+INDEX(InGame5,Q28)*INDEX(PrBeat,C28,Q28)+INDEX(InGame5,R28)*INDEX(PrBeat,C28,R28)+INDEX(InGame5,S28)*INDEX(PrBeat,C28,S28)+INDEX(InGame5,T28)*INDEX(PrBeat,C28,T28)+INDEX(InGame5,U28)*INDEX(PrBeat,C28,U28))</f>
        <v>9.4953187373204203E-5</v>
      </c>
      <c r="W28">
        <v>35</v>
      </c>
      <c r="X28">
        <v>36</v>
      </c>
      <c r="Y28">
        <v>37</v>
      </c>
      <c r="Z28">
        <v>38</v>
      </c>
      <c r="AA28">
        <v>39</v>
      </c>
      <c r="AB28">
        <v>40</v>
      </c>
      <c r="AC28">
        <v>41</v>
      </c>
      <c r="AD28">
        <v>42</v>
      </c>
      <c r="AE28">
        <v>43</v>
      </c>
      <c r="AF28">
        <v>44</v>
      </c>
      <c r="AG28">
        <v>45</v>
      </c>
      <c r="AH28">
        <v>46</v>
      </c>
      <c r="AI28">
        <v>47</v>
      </c>
      <c r="AJ28">
        <v>48</v>
      </c>
      <c r="AK28">
        <v>49</v>
      </c>
      <c r="AL28">
        <v>50</v>
      </c>
      <c r="AM28">
        <v>51</v>
      </c>
      <c r="AN28">
        <v>52</v>
      </c>
      <c r="AO28">
        <v>53</v>
      </c>
      <c r="AP28">
        <v>54</v>
      </c>
      <c r="AQ28">
        <v>55</v>
      </c>
      <c r="AR28">
        <v>56</v>
      </c>
      <c r="AS28">
        <v>57</v>
      </c>
      <c r="AT28">
        <v>58</v>
      </c>
      <c r="AU28">
        <v>59</v>
      </c>
      <c r="AV28">
        <v>60</v>
      </c>
      <c r="AW28">
        <v>61</v>
      </c>
      <c r="AX28">
        <v>62</v>
      </c>
      <c r="AY28">
        <v>63</v>
      </c>
      <c r="AZ28">
        <v>64</v>
      </c>
      <c r="BA28">
        <v>65</v>
      </c>
      <c r="BB28">
        <v>66</v>
      </c>
      <c r="BC28">
        <v>67</v>
      </c>
      <c r="BD28">
        <v>68</v>
      </c>
      <c r="BE28" s="1" cm="1">
        <f t="array" ref="BE28">INDEX(InGame6,C28)*(INDEX(InGame6,W28)*INDEX(PrBeat,C28,W28)+INDEX(InGame6,X28)*INDEX(PrBeat,C28,X28)+INDEX(InGame6,Y28)*INDEX(PrBeat,C28,Y28)+INDEX(InGame6,Z28)*INDEX(PrBeat,C28,Z28)+INDEX(InGame6,AA28)*INDEX(PrBeat,C28,AA28)+INDEX(InGame6,AB28)*INDEX(PrBeat,C28,AB28)+INDEX(InGame6,AC28)*INDEX(PrBeat,C28,AC28)+INDEX(InGame6,AD28)*INDEX(PrBeat,C28,AD28)+INDEX(InGame6,AE28)*INDEX(PrBeat,C28,AE28)+INDEX(InGame6,AF28)*INDEX(PrBeat,C28,AF28)+INDEX(InGame6,AG28)*INDEX(PrBeat,C28,AG28)+INDEX(InGame6,AH28)*INDEX(PrBeat,C28,AH28)+INDEX(InGame6,AI28)*INDEX(PrBeat,C28,AI28)+INDEX(InGame6,AJ28)*INDEX(PrBeat,C28,AJ28)+INDEX(InGame6,AK28)*INDEX(PrBeat,C28,AK28)+INDEX(InGame6,AL28)*INDEX(PrBeat,C28,AL28)+INDEX(InGame6,AM28)*INDEX(PrBeat,C28,AM28)+INDEX(InGame6,AN28)*INDEX(PrBeat,C28,AN28)+INDEX(InGame6,AO28)*INDEX(PrBeat,C28,AO28)+INDEX(InGame6,AP28)*INDEX(PrBeat,C28,AP28)+INDEX(InGame6,AQ28)*INDEX(PrBeat,C28,AQ28)+INDEX(InGame6,AR28)*INDEX(PrBeat,C28,AR28)+INDEX(InGame6,AS28)*INDEX(PrBeat,C28,AS28)+INDEX(InGame6,AT28)*INDEX(PrBeat,C28,AT28)+INDEX(InGame6,AU28)*INDEX(PrBeat,C28,AU28)+INDEX(InGame6,AV28)*INDEX(PrBeat,C28,AV28)+INDEX(InGame6,AW28)*INDEX(PrBeat,C28,AW28)+INDEX(InGame6,AX28)*INDEX(PrBeat,C28,AX28)+INDEX(InGame6,AY28)*INDEX(PrBeat,C28,AY28)+INDEX(InGame6,AZ28)*INDEX(PrBeat,C28,AZ28)+INDEX(InGame6,BA28)*INDEX(PrBeat,C28,BA28)+INDEX(InGame6,BB28)*INDEX(PrBeat,C28,BB28)+INDEX(InGame6,BC28)*INDEX(PrBeat,C28,BC28)+INDEX(InGame6,BD28)*INDEX(PrBeat,C28,BD28))</f>
        <v>1.0656226863052994E-5</v>
      </c>
    </row>
    <row r="29" spans="2:57" x14ac:dyDescent="0.25">
      <c r="B29" t="s">
        <v>63</v>
      </c>
      <c r="C29">
        <v>27</v>
      </c>
      <c r="D29" s="1">
        <f>East!AA12</f>
        <v>6.7684405075366286E-2</v>
      </c>
      <c r="E29">
        <v>1</v>
      </c>
      <c r="F29">
        <v>2</v>
      </c>
      <c r="G29">
        <v>3</v>
      </c>
      <c r="H29">
        <v>4</v>
      </c>
      <c r="I29">
        <v>5</v>
      </c>
      <c r="J29">
        <v>6</v>
      </c>
      <c r="K29">
        <v>7</v>
      </c>
      <c r="L29">
        <v>8</v>
      </c>
      <c r="M29">
        <v>9</v>
      </c>
      <c r="N29">
        <v>10</v>
      </c>
      <c r="O29">
        <v>11</v>
      </c>
      <c r="P29">
        <v>12</v>
      </c>
      <c r="Q29">
        <v>13</v>
      </c>
      <c r="R29">
        <v>14</v>
      </c>
      <c r="S29">
        <v>15</v>
      </c>
      <c r="T29">
        <v>16</v>
      </c>
      <c r="U29">
        <v>17</v>
      </c>
      <c r="V29" s="1" cm="1">
        <f t="array" ref="V29">INDEX(InGame5,C29)*(INDEX(InGame5,E29)*INDEX(PrBeat,C29,E29)+INDEX(InGame5,F29)*INDEX(PrBeat,C29,F29)+INDEX(InGame5,G29)*INDEX(PrBeat,C29,G29)+INDEX(InGame5,H29)*INDEX(PrBeat,C29,H29)+INDEX(InGame5,I29)*INDEX(PrBeat,C29,I29)+INDEX(InGame5,J29)*INDEX(PrBeat,C29,J29)+INDEX(InGame5,K29)*INDEX(PrBeat,C29,K29)+INDEX(InGame5,L29)*INDEX(PrBeat,C29,L29)+INDEX(InGame5,M29)*INDEX(PrBeat,C29,M29)+INDEX(InGame5,N29)*INDEX(PrBeat,C29,N29)+INDEX(InGame5,O29)*INDEX(PrBeat,C29,O29)+INDEX(InGame5,P29)*INDEX(PrBeat,C29,P29)+INDEX(InGame5,Q29)*INDEX(PrBeat,C29,Q29)+INDEX(InGame5,R29)*INDEX(PrBeat,C29,R29)+INDEX(InGame5,S29)*INDEX(PrBeat,C29,S29)+INDEX(InGame5,T29)*INDEX(PrBeat,C29,T29)+INDEX(InGame5,U29)*INDEX(PrBeat,C29,U29))</f>
        <v>2.4232114984625425E-2</v>
      </c>
      <c r="W29">
        <v>35</v>
      </c>
      <c r="X29">
        <v>36</v>
      </c>
      <c r="Y29">
        <v>37</v>
      </c>
      <c r="Z29">
        <v>38</v>
      </c>
      <c r="AA29">
        <v>39</v>
      </c>
      <c r="AB29">
        <v>40</v>
      </c>
      <c r="AC29">
        <v>41</v>
      </c>
      <c r="AD29">
        <v>42</v>
      </c>
      <c r="AE29">
        <v>43</v>
      </c>
      <c r="AF29">
        <v>44</v>
      </c>
      <c r="AG29">
        <v>45</v>
      </c>
      <c r="AH29">
        <v>46</v>
      </c>
      <c r="AI29">
        <v>47</v>
      </c>
      <c r="AJ29">
        <v>48</v>
      </c>
      <c r="AK29">
        <v>49</v>
      </c>
      <c r="AL29">
        <v>50</v>
      </c>
      <c r="AM29">
        <v>51</v>
      </c>
      <c r="AN29">
        <v>52</v>
      </c>
      <c r="AO29">
        <v>53</v>
      </c>
      <c r="AP29">
        <v>54</v>
      </c>
      <c r="AQ29">
        <v>55</v>
      </c>
      <c r="AR29">
        <v>56</v>
      </c>
      <c r="AS29">
        <v>57</v>
      </c>
      <c r="AT29">
        <v>58</v>
      </c>
      <c r="AU29">
        <v>59</v>
      </c>
      <c r="AV29">
        <v>60</v>
      </c>
      <c r="AW29">
        <v>61</v>
      </c>
      <c r="AX29">
        <v>62</v>
      </c>
      <c r="AY29">
        <v>63</v>
      </c>
      <c r="AZ29">
        <v>64</v>
      </c>
      <c r="BA29">
        <v>65</v>
      </c>
      <c r="BB29">
        <v>66</v>
      </c>
      <c r="BC29">
        <v>67</v>
      </c>
      <c r="BD29">
        <v>68</v>
      </c>
      <c r="BE29" s="1" cm="1">
        <f t="array" ref="BE29">INDEX(InGame6,C29)*(INDEX(InGame6,W29)*INDEX(PrBeat,C29,W29)+INDEX(InGame6,X29)*INDEX(PrBeat,C29,X29)+INDEX(InGame6,Y29)*INDEX(PrBeat,C29,Y29)+INDEX(InGame6,Z29)*INDEX(PrBeat,C29,Z29)+INDEX(InGame6,AA29)*INDEX(PrBeat,C29,AA29)+INDEX(InGame6,AB29)*INDEX(PrBeat,C29,AB29)+INDEX(InGame6,AC29)*INDEX(PrBeat,C29,AC29)+INDEX(InGame6,AD29)*INDEX(PrBeat,C29,AD29)+INDEX(InGame6,AE29)*INDEX(PrBeat,C29,AE29)+INDEX(InGame6,AF29)*INDEX(PrBeat,C29,AF29)+INDEX(InGame6,AG29)*INDEX(PrBeat,C29,AG29)+INDEX(InGame6,AH29)*INDEX(PrBeat,C29,AH29)+INDEX(InGame6,AI29)*INDEX(PrBeat,C29,AI29)+INDEX(InGame6,AJ29)*INDEX(PrBeat,C29,AJ29)+INDEX(InGame6,AK29)*INDEX(PrBeat,C29,AK29)+INDEX(InGame6,AL29)*INDEX(PrBeat,C29,AL29)+INDEX(InGame6,AM29)*INDEX(PrBeat,C29,AM29)+INDEX(InGame6,AN29)*INDEX(PrBeat,C29,AN29)+INDEX(InGame6,AO29)*INDEX(PrBeat,C29,AO29)+INDEX(InGame6,AP29)*INDEX(PrBeat,C29,AP29)+INDEX(InGame6,AQ29)*INDEX(PrBeat,C29,AQ29)+INDEX(InGame6,AR29)*INDEX(PrBeat,C29,AR29)+INDEX(InGame6,AS29)*INDEX(PrBeat,C29,AS29)+INDEX(InGame6,AT29)*INDEX(PrBeat,C29,AT29)+INDEX(InGame6,AU29)*INDEX(PrBeat,C29,AU29)+INDEX(InGame6,AV29)*INDEX(PrBeat,C29,AV29)+INDEX(InGame6,AW29)*INDEX(PrBeat,C29,AW29)+INDEX(InGame6,AX29)*INDEX(PrBeat,C29,AX29)+INDEX(InGame6,AY29)*INDEX(PrBeat,C29,AY29)+INDEX(InGame6,AZ29)*INDEX(PrBeat,C29,AZ29)+INDEX(InGame6,BA29)*INDEX(PrBeat,C29,BA29)+INDEX(InGame6,BB29)*INDEX(PrBeat,C29,BB29)+INDEX(InGame6,BC29)*INDEX(PrBeat,C29,BC29)+INDEX(InGame6,BD29)*INDEX(PrBeat,C29,BD29))</f>
        <v>8.4768308085058676E-3</v>
      </c>
    </row>
    <row r="30" spans="2:57" x14ac:dyDescent="0.25">
      <c r="B30" t="s">
        <v>64</v>
      </c>
      <c r="C30">
        <v>28</v>
      </c>
      <c r="D30" s="1">
        <f>East!AA13</f>
        <v>3.1838548457900927E-2</v>
      </c>
      <c r="E30">
        <v>1</v>
      </c>
      <c r="F30">
        <v>2</v>
      </c>
      <c r="G30">
        <v>3</v>
      </c>
      <c r="H30">
        <v>4</v>
      </c>
      <c r="I30">
        <v>5</v>
      </c>
      <c r="J30">
        <v>6</v>
      </c>
      <c r="K30">
        <v>7</v>
      </c>
      <c r="L30">
        <v>8</v>
      </c>
      <c r="M30">
        <v>9</v>
      </c>
      <c r="N30">
        <v>10</v>
      </c>
      <c r="O30">
        <v>11</v>
      </c>
      <c r="P30">
        <v>12</v>
      </c>
      <c r="Q30">
        <v>13</v>
      </c>
      <c r="R30">
        <v>14</v>
      </c>
      <c r="S30">
        <v>15</v>
      </c>
      <c r="T30">
        <v>16</v>
      </c>
      <c r="U30">
        <v>17</v>
      </c>
      <c r="V30" s="1" cm="1">
        <f t="array" ref="V30">INDEX(InGame5,C30)*(INDEX(InGame5,E30)*INDEX(PrBeat,C30,E30)+INDEX(InGame5,F30)*INDEX(PrBeat,C30,F30)+INDEX(InGame5,G30)*INDEX(PrBeat,C30,G30)+INDEX(InGame5,H30)*INDEX(PrBeat,C30,H30)+INDEX(InGame5,I30)*INDEX(PrBeat,C30,I30)+INDEX(InGame5,J30)*INDEX(PrBeat,C30,J30)+INDEX(InGame5,K30)*INDEX(PrBeat,C30,K30)+INDEX(InGame5,L30)*INDEX(PrBeat,C30,L30)+INDEX(InGame5,M30)*INDEX(PrBeat,C30,M30)+INDEX(InGame5,N30)*INDEX(PrBeat,C30,N30)+INDEX(InGame5,O30)*INDEX(PrBeat,C30,O30)+INDEX(InGame5,P30)*INDEX(PrBeat,C30,P30)+INDEX(InGame5,Q30)*INDEX(PrBeat,C30,Q30)+INDEX(InGame5,R30)*INDEX(PrBeat,C30,R30)+INDEX(InGame5,S30)*INDEX(PrBeat,C30,S30)+INDEX(InGame5,T30)*INDEX(PrBeat,C30,T30)+INDEX(InGame5,U30)*INDEX(PrBeat,C30,U30))</f>
        <v>9.409826132526335E-3</v>
      </c>
      <c r="W30">
        <v>35</v>
      </c>
      <c r="X30">
        <v>36</v>
      </c>
      <c r="Y30">
        <v>37</v>
      </c>
      <c r="Z30">
        <v>38</v>
      </c>
      <c r="AA30">
        <v>39</v>
      </c>
      <c r="AB30">
        <v>40</v>
      </c>
      <c r="AC30">
        <v>41</v>
      </c>
      <c r="AD30">
        <v>42</v>
      </c>
      <c r="AE30">
        <v>43</v>
      </c>
      <c r="AF30">
        <v>44</v>
      </c>
      <c r="AG30">
        <v>45</v>
      </c>
      <c r="AH30">
        <v>46</v>
      </c>
      <c r="AI30">
        <v>47</v>
      </c>
      <c r="AJ30">
        <v>48</v>
      </c>
      <c r="AK30">
        <v>49</v>
      </c>
      <c r="AL30">
        <v>50</v>
      </c>
      <c r="AM30">
        <v>51</v>
      </c>
      <c r="AN30">
        <v>52</v>
      </c>
      <c r="AO30">
        <v>53</v>
      </c>
      <c r="AP30">
        <v>54</v>
      </c>
      <c r="AQ30">
        <v>55</v>
      </c>
      <c r="AR30">
        <v>56</v>
      </c>
      <c r="AS30">
        <v>57</v>
      </c>
      <c r="AT30">
        <v>58</v>
      </c>
      <c r="AU30">
        <v>59</v>
      </c>
      <c r="AV30">
        <v>60</v>
      </c>
      <c r="AW30">
        <v>61</v>
      </c>
      <c r="AX30">
        <v>62</v>
      </c>
      <c r="AY30">
        <v>63</v>
      </c>
      <c r="AZ30">
        <v>64</v>
      </c>
      <c r="BA30">
        <v>65</v>
      </c>
      <c r="BB30">
        <v>66</v>
      </c>
      <c r="BC30">
        <v>67</v>
      </c>
      <c r="BD30">
        <v>68</v>
      </c>
      <c r="BE30" s="1" cm="1">
        <f t="array" ref="BE30">INDEX(InGame6,C30)*(INDEX(InGame6,W30)*INDEX(PrBeat,C30,W30)+INDEX(InGame6,X30)*INDEX(PrBeat,C30,X30)+INDEX(InGame6,Y30)*INDEX(PrBeat,C30,Y30)+INDEX(InGame6,Z30)*INDEX(PrBeat,C30,Z30)+INDEX(InGame6,AA30)*INDEX(PrBeat,C30,AA30)+INDEX(InGame6,AB30)*INDEX(PrBeat,C30,AB30)+INDEX(InGame6,AC30)*INDEX(PrBeat,C30,AC30)+INDEX(InGame6,AD30)*INDEX(PrBeat,C30,AD30)+INDEX(InGame6,AE30)*INDEX(PrBeat,C30,AE30)+INDEX(InGame6,AF30)*INDEX(PrBeat,C30,AF30)+INDEX(InGame6,AG30)*INDEX(PrBeat,C30,AG30)+INDEX(InGame6,AH30)*INDEX(PrBeat,C30,AH30)+INDEX(InGame6,AI30)*INDEX(PrBeat,C30,AI30)+INDEX(InGame6,AJ30)*INDEX(PrBeat,C30,AJ30)+INDEX(InGame6,AK30)*INDEX(PrBeat,C30,AK30)+INDEX(InGame6,AL30)*INDEX(PrBeat,C30,AL30)+INDEX(InGame6,AM30)*INDEX(PrBeat,C30,AM30)+INDEX(InGame6,AN30)*INDEX(PrBeat,C30,AN30)+INDEX(InGame6,AO30)*INDEX(PrBeat,C30,AO30)+INDEX(InGame6,AP30)*INDEX(PrBeat,C30,AP30)+INDEX(InGame6,AQ30)*INDEX(PrBeat,C30,AQ30)+INDEX(InGame6,AR30)*INDEX(PrBeat,C30,AR30)+INDEX(InGame6,AS30)*INDEX(PrBeat,C30,AS30)+INDEX(InGame6,AT30)*INDEX(PrBeat,C30,AT30)+INDEX(InGame6,AU30)*INDEX(PrBeat,C30,AU30)+INDEX(InGame6,AV30)*INDEX(PrBeat,C30,AV30)+INDEX(InGame6,AW30)*INDEX(PrBeat,C30,AW30)+INDEX(InGame6,AX30)*INDEX(PrBeat,C30,AX30)+INDEX(InGame6,AY30)*INDEX(PrBeat,C30,AY30)+INDEX(InGame6,AZ30)*INDEX(PrBeat,C30,AZ30)+INDEX(InGame6,BA30)*INDEX(PrBeat,C30,BA30)+INDEX(InGame6,BB30)*INDEX(PrBeat,C30,BB30)+INDEX(InGame6,BC30)*INDEX(PrBeat,C30,BC30)+INDEX(InGame6,BD30)*INDEX(PrBeat,C30,BD30))</f>
        <v>2.6947278705184304E-3</v>
      </c>
    </row>
    <row r="31" spans="2:57" x14ac:dyDescent="0.25">
      <c r="B31" t="s">
        <v>65</v>
      </c>
      <c r="C31">
        <v>29</v>
      </c>
      <c r="D31" s="1">
        <f>East!AA14</f>
        <v>8.0283325472585709E-2</v>
      </c>
      <c r="E31">
        <v>1</v>
      </c>
      <c r="F31">
        <v>2</v>
      </c>
      <c r="G31">
        <v>3</v>
      </c>
      <c r="H31">
        <v>4</v>
      </c>
      <c r="I31">
        <v>5</v>
      </c>
      <c r="J31">
        <v>6</v>
      </c>
      <c r="K31">
        <v>7</v>
      </c>
      <c r="L31">
        <v>8</v>
      </c>
      <c r="M31">
        <v>9</v>
      </c>
      <c r="N31">
        <v>10</v>
      </c>
      <c r="O31">
        <v>11</v>
      </c>
      <c r="P31">
        <v>12</v>
      </c>
      <c r="Q31">
        <v>13</v>
      </c>
      <c r="R31">
        <v>14</v>
      </c>
      <c r="S31">
        <v>15</v>
      </c>
      <c r="T31">
        <v>16</v>
      </c>
      <c r="U31">
        <v>17</v>
      </c>
      <c r="V31" s="1" cm="1">
        <f t="array" ref="V31">INDEX(InGame5,C31)*(INDEX(InGame5,E31)*INDEX(PrBeat,C31,E31)+INDEX(InGame5,F31)*INDEX(PrBeat,C31,F31)+INDEX(InGame5,G31)*INDEX(PrBeat,C31,G31)+INDEX(InGame5,H31)*INDEX(PrBeat,C31,H31)+INDEX(InGame5,I31)*INDEX(PrBeat,C31,I31)+INDEX(InGame5,J31)*INDEX(PrBeat,C31,J31)+INDEX(InGame5,K31)*INDEX(PrBeat,C31,K31)+INDEX(InGame5,L31)*INDEX(PrBeat,C31,L31)+INDEX(InGame5,M31)*INDEX(PrBeat,C31,M31)+INDEX(InGame5,N31)*INDEX(PrBeat,C31,N31)+INDEX(InGame5,O31)*INDEX(PrBeat,C31,O31)+INDEX(InGame5,P31)*INDEX(PrBeat,C31,P31)+INDEX(InGame5,Q31)*INDEX(PrBeat,C31,Q31)+INDEX(InGame5,R31)*INDEX(PrBeat,C31,R31)+INDEX(InGame5,S31)*INDEX(PrBeat,C31,S31)+INDEX(InGame5,T31)*INDEX(PrBeat,C31,T31)+INDEX(InGame5,U31)*INDEX(PrBeat,C31,U31))</f>
        <v>2.7027727235359966E-2</v>
      </c>
      <c r="W31">
        <v>35</v>
      </c>
      <c r="X31">
        <v>36</v>
      </c>
      <c r="Y31">
        <v>37</v>
      </c>
      <c r="Z31">
        <v>38</v>
      </c>
      <c r="AA31">
        <v>39</v>
      </c>
      <c r="AB31">
        <v>40</v>
      </c>
      <c r="AC31">
        <v>41</v>
      </c>
      <c r="AD31">
        <v>42</v>
      </c>
      <c r="AE31">
        <v>43</v>
      </c>
      <c r="AF31">
        <v>44</v>
      </c>
      <c r="AG31">
        <v>45</v>
      </c>
      <c r="AH31">
        <v>46</v>
      </c>
      <c r="AI31">
        <v>47</v>
      </c>
      <c r="AJ31">
        <v>48</v>
      </c>
      <c r="AK31">
        <v>49</v>
      </c>
      <c r="AL31">
        <v>50</v>
      </c>
      <c r="AM31">
        <v>51</v>
      </c>
      <c r="AN31">
        <v>52</v>
      </c>
      <c r="AO31">
        <v>53</v>
      </c>
      <c r="AP31">
        <v>54</v>
      </c>
      <c r="AQ31">
        <v>55</v>
      </c>
      <c r="AR31">
        <v>56</v>
      </c>
      <c r="AS31">
        <v>57</v>
      </c>
      <c r="AT31">
        <v>58</v>
      </c>
      <c r="AU31">
        <v>59</v>
      </c>
      <c r="AV31">
        <v>60</v>
      </c>
      <c r="AW31">
        <v>61</v>
      </c>
      <c r="AX31">
        <v>62</v>
      </c>
      <c r="AY31">
        <v>63</v>
      </c>
      <c r="AZ31">
        <v>64</v>
      </c>
      <c r="BA31">
        <v>65</v>
      </c>
      <c r="BB31">
        <v>66</v>
      </c>
      <c r="BC31">
        <v>67</v>
      </c>
      <c r="BD31">
        <v>68</v>
      </c>
      <c r="BE31" s="1" cm="1">
        <f t="array" ref="BE31">INDEX(InGame6,C31)*(INDEX(InGame6,W31)*INDEX(PrBeat,C31,W31)+INDEX(InGame6,X31)*INDEX(PrBeat,C31,X31)+INDEX(InGame6,Y31)*INDEX(PrBeat,C31,Y31)+INDEX(InGame6,Z31)*INDEX(PrBeat,C31,Z31)+INDEX(InGame6,AA31)*INDEX(PrBeat,C31,AA31)+INDEX(InGame6,AB31)*INDEX(PrBeat,C31,AB31)+INDEX(InGame6,AC31)*INDEX(PrBeat,C31,AC31)+INDEX(InGame6,AD31)*INDEX(PrBeat,C31,AD31)+INDEX(InGame6,AE31)*INDEX(PrBeat,C31,AE31)+INDEX(InGame6,AF31)*INDEX(PrBeat,C31,AF31)+INDEX(InGame6,AG31)*INDEX(PrBeat,C31,AG31)+INDEX(InGame6,AH31)*INDEX(PrBeat,C31,AH31)+INDEX(InGame6,AI31)*INDEX(PrBeat,C31,AI31)+INDEX(InGame6,AJ31)*INDEX(PrBeat,C31,AJ31)+INDEX(InGame6,AK31)*INDEX(PrBeat,C31,AK31)+INDEX(InGame6,AL31)*INDEX(PrBeat,C31,AL31)+INDEX(InGame6,AM31)*INDEX(PrBeat,C31,AM31)+INDEX(InGame6,AN31)*INDEX(PrBeat,C31,AN31)+INDEX(InGame6,AO31)*INDEX(PrBeat,C31,AO31)+INDEX(InGame6,AP31)*INDEX(PrBeat,C31,AP31)+INDEX(InGame6,AQ31)*INDEX(PrBeat,C31,AQ31)+INDEX(InGame6,AR31)*INDEX(PrBeat,C31,AR31)+INDEX(InGame6,AS31)*INDEX(PrBeat,C31,AS31)+INDEX(InGame6,AT31)*INDEX(PrBeat,C31,AT31)+INDEX(InGame6,AU31)*INDEX(PrBeat,C31,AU31)+INDEX(InGame6,AV31)*INDEX(PrBeat,C31,AV31)+INDEX(InGame6,AW31)*INDEX(PrBeat,C31,AW31)+INDEX(InGame6,AX31)*INDEX(PrBeat,C31,AX31)+INDEX(InGame6,AY31)*INDEX(PrBeat,C31,AY31)+INDEX(InGame6,AZ31)*INDEX(PrBeat,C31,AZ31)+INDEX(InGame6,BA31)*INDEX(PrBeat,C31,BA31)+INDEX(InGame6,BB31)*INDEX(PrBeat,C31,BB31)+INDEX(InGame6,BC31)*INDEX(PrBeat,C31,BC31)+INDEX(InGame6,BD31)*INDEX(PrBeat,C31,BD31))</f>
        <v>8.8671500062075317E-3</v>
      </c>
    </row>
    <row r="32" spans="2:57" x14ac:dyDescent="0.25">
      <c r="B32" t="s">
        <v>66</v>
      </c>
      <c r="C32">
        <v>30</v>
      </c>
      <c r="D32" s="1">
        <f>East!AA15</f>
        <v>2.7244270955602848E-4</v>
      </c>
      <c r="E32">
        <v>1</v>
      </c>
      <c r="F32">
        <v>2</v>
      </c>
      <c r="G32">
        <v>3</v>
      </c>
      <c r="H32">
        <v>4</v>
      </c>
      <c r="I32">
        <v>5</v>
      </c>
      <c r="J32">
        <v>6</v>
      </c>
      <c r="K32">
        <v>7</v>
      </c>
      <c r="L32">
        <v>8</v>
      </c>
      <c r="M32">
        <v>9</v>
      </c>
      <c r="N32">
        <v>10</v>
      </c>
      <c r="O32">
        <v>11</v>
      </c>
      <c r="P32">
        <v>12</v>
      </c>
      <c r="Q32">
        <v>13</v>
      </c>
      <c r="R32">
        <v>14</v>
      </c>
      <c r="S32">
        <v>15</v>
      </c>
      <c r="T32">
        <v>16</v>
      </c>
      <c r="U32">
        <v>17</v>
      </c>
      <c r="V32" s="1" cm="1">
        <f t="array" ref="V32">INDEX(InGame5,C32)*(INDEX(InGame5,E32)*INDEX(PrBeat,C32,E32)+INDEX(InGame5,F32)*INDEX(PrBeat,C32,F32)+INDEX(InGame5,G32)*INDEX(PrBeat,C32,G32)+INDEX(InGame5,H32)*INDEX(PrBeat,C32,H32)+INDEX(InGame5,I32)*INDEX(PrBeat,C32,I32)+INDEX(InGame5,J32)*INDEX(PrBeat,C32,J32)+INDEX(InGame5,K32)*INDEX(PrBeat,C32,K32)+INDEX(InGame5,L32)*INDEX(PrBeat,C32,L32)+INDEX(InGame5,M32)*INDEX(PrBeat,C32,M32)+INDEX(InGame5,N32)*INDEX(PrBeat,C32,N32)+INDEX(InGame5,O32)*INDEX(PrBeat,C32,O32)+INDEX(InGame5,P32)*INDEX(PrBeat,C32,P32)+INDEX(InGame5,Q32)*INDEX(PrBeat,C32,Q32)+INDEX(InGame5,R32)*INDEX(PrBeat,C32,R32)+INDEX(InGame5,S32)*INDEX(PrBeat,C32,S32)+INDEX(InGame5,T32)*INDEX(PrBeat,C32,T32)+INDEX(InGame5,U32)*INDEX(PrBeat,C32,U32))</f>
        <v>2.0951586059670188E-5</v>
      </c>
      <c r="W32">
        <v>35</v>
      </c>
      <c r="X32">
        <v>36</v>
      </c>
      <c r="Y32">
        <v>37</v>
      </c>
      <c r="Z32">
        <v>38</v>
      </c>
      <c r="AA32">
        <v>39</v>
      </c>
      <c r="AB32">
        <v>40</v>
      </c>
      <c r="AC32">
        <v>41</v>
      </c>
      <c r="AD32">
        <v>42</v>
      </c>
      <c r="AE32">
        <v>43</v>
      </c>
      <c r="AF32">
        <v>44</v>
      </c>
      <c r="AG32">
        <v>45</v>
      </c>
      <c r="AH32">
        <v>46</v>
      </c>
      <c r="AI32">
        <v>47</v>
      </c>
      <c r="AJ32">
        <v>48</v>
      </c>
      <c r="AK32">
        <v>49</v>
      </c>
      <c r="AL32">
        <v>50</v>
      </c>
      <c r="AM32">
        <v>51</v>
      </c>
      <c r="AN32">
        <v>52</v>
      </c>
      <c r="AO32">
        <v>53</v>
      </c>
      <c r="AP32">
        <v>54</v>
      </c>
      <c r="AQ32">
        <v>55</v>
      </c>
      <c r="AR32">
        <v>56</v>
      </c>
      <c r="AS32">
        <v>57</v>
      </c>
      <c r="AT32">
        <v>58</v>
      </c>
      <c r="AU32">
        <v>59</v>
      </c>
      <c r="AV32">
        <v>60</v>
      </c>
      <c r="AW32">
        <v>61</v>
      </c>
      <c r="AX32">
        <v>62</v>
      </c>
      <c r="AY32">
        <v>63</v>
      </c>
      <c r="AZ32">
        <v>64</v>
      </c>
      <c r="BA32">
        <v>65</v>
      </c>
      <c r="BB32">
        <v>66</v>
      </c>
      <c r="BC32">
        <v>67</v>
      </c>
      <c r="BD32">
        <v>68</v>
      </c>
      <c r="BE32" s="1" cm="1">
        <f t="array" ref="BE32">INDEX(InGame6,C32)*(INDEX(InGame6,W32)*INDEX(PrBeat,C32,W32)+INDEX(InGame6,X32)*INDEX(PrBeat,C32,X32)+INDEX(InGame6,Y32)*INDEX(PrBeat,C32,Y32)+INDEX(InGame6,Z32)*INDEX(PrBeat,C32,Z32)+INDEX(InGame6,AA32)*INDEX(PrBeat,C32,AA32)+INDEX(InGame6,AB32)*INDEX(PrBeat,C32,AB32)+INDEX(InGame6,AC32)*INDEX(PrBeat,C32,AC32)+INDEX(InGame6,AD32)*INDEX(PrBeat,C32,AD32)+INDEX(InGame6,AE32)*INDEX(PrBeat,C32,AE32)+INDEX(InGame6,AF32)*INDEX(PrBeat,C32,AF32)+INDEX(InGame6,AG32)*INDEX(PrBeat,C32,AG32)+INDEX(InGame6,AH32)*INDEX(PrBeat,C32,AH32)+INDEX(InGame6,AI32)*INDEX(PrBeat,C32,AI32)+INDEX(InGame6,AJ32)*INDEX(PrBeat,C32,AJ32)+INDEX(InGame6,AK32)*INDEX(PrBeat,C32,AK32)+INDEX(InGame6,AL32)*INDEX(PrBeat,C32,AL32)+INDEX(InGame6,AM32)*INDEX(PrBeat,C32,AM32)+INDEX(InGame6,AN32)*INDEX(PrBeat,C32,AN32)+INDEX(InGame6,AO32)*INDEX(PrBeat,C32,AO32)+INDEX(InGame6,AP32)*INDEX(PrBeat,C32,AP32)+INDEX(InGame6,AQ32)*INDEX(PrBeat,C32,AQ32)+INDEX(InGame6,AR32)*INDEX(PrBeat,C32,AR32)+INDEX(InGame6,AS32)*INDEX(PrBeat,C32,AS32)+INDEX(InGame6,AT32)*INDEX(PrBeat,C32,AT32)+INDEX(InGame6,AU32)*INDEX(PrBeat,C32,AU32)+INDEX(InGame6,AV32)*INDEX(PrBeat,C32,AV32)+INDEX(InGame6,AW32)*INDEX(PrBeat,C32,AW32)+INDEX(InGame6,AX32)*INDEX(PrBeat,C32,AX32)+INDEX(InGame6,AY32)*INDEX(PrBeat,C32,AY32)+INDEX(InGame6,AZ32)*INDEX(PrBeat,C32,AZ32)+INDEX(InGame6,BA32)*INDEX(PrBeat,C32,BA32)+INDEX(InGame6,BB32)*INDEX(PrBeat,C32,BB32)+INDEX(InGame6,BC32)*INDEX(PrBeat,C32,BC32)+INDEX(InGame6,BD32)*INDEX(PrBeat,C32,BD32))</f>
        <v>1.4652650214985367E-6</v>
      </c>
    </row>
    <row r="33" spans="2:57" x14ac:dyDescent="0.25">
      <c r="B33" t="s">
        <v>67</v>
      </c>
      <c r="C33">
        <v>31</v>
      </c>
      <c r="D33" s="1">
        <f>East!AA16</f>
        <v>4.4425788925551497E-2</v>
      </c>
      <c r="E33">
        <v>1</v>
      </c>
      <c r="F33">
        <v>2</v>
      </c>
      <c r="G33">
        <v>3</v>
      </c>
      <c r="H33">
        <v>4</v>
      </c>
      <c r="I33">
        <v>5</v>
      </c>
      <c r="J33">
        <v>6</v>
      </c>
      <c r="K33">
        <v>7</v>
      </c>
      <c r="L33">
        <v>8</v>
      </c>
      <c r="M33">
        <v>9</v>
      </c>
      <c r="N33">
        <v>10</v>
      </c>
      <c r="O33">
        <v>11</v>
      </c>
      <c r="P33">
        <v>12</v>
      </c>
      <c r="Q33">
        <v>13</v>
      </c>
      <c r="R33">
        <v>14</v>
      </c>
      <c r="S33">
        <v>15</v>
      </c>
      <c r="T33">
        <v>16</v>
      </c>
      <c r="U33">
        <v>17</v>
      </c>
      <c r="V33" s="1" cm="1">
        <f t="array" ref="V33">INDEX(InGame5,C33)*(INDEX(InGame5,E33)*INDEX(PrBeat,C33,E33)+INDEX(InGame5,F33)*INDEX(PrBeat,C33,F33)+INDEX(InGame5,G33)*INDEX(PrBeat,C33,G33)+INDEX(InGame5,H33)*INDEX(PrBeat,C33,H33)+INDEX(InGame5,I33)*INDEX(PrBeat,C33,I33)+INDEX(InGame5,J33)*INDEX(PrBeat,C33,J33)+INDEX(InGame5,K33)*INDEX(PrBeat,C33,K33)+INDEX(InGame5,L33)*INDEX(PrBeat,C33,L33)+INDEX(InGame5,M33)*INDEX(PrBeat,C33,M33)+INDEX(InGame5,N33)*INDEX(PrBeat,C33,N33)+INDEX(InGame5,O33)*INDEX(PrBeat,C33,O33)+INDEX(InGame5,P33)*INDEX(PrBeat,C33,P33)+INDEX(InGame5,Q33)*INDEX(PrBeat,C33,Q33)+INDEX(InGame5,R33)*INDEX(PrBeat,C33,R33)+INDEX(InGame5,S33)*INDEX(PrBeat,C33,S33)+INDEX(InGame5,T33)*INDEX(PrBeat,C33,T33)+INDEX(InGame5,U33)*INDEX(PrBeat,C33,U33))</f>
        <v>1.4331118964146398E-2</v>
      </c>
      <c r="W33">
        <v>35</v>
      </c>
      <c r="X33">
        <v>36</v>
      </c>
      <c r="Y33">
        <v>37</v>
      </c>
      <c r="Z33">
        <v>38</v>
      </c>
      <c r="AA33">
        <v>39</v>
      </c>
      <c r="AB33">
        <v>40</v>
      </c>
      <c r="AC33">
        <v>41</v>
      </c>
      <c r="AD33">
        <v>42</v>
      </c>
      <c r="AE33">
        <v>43</v>
      </c>
      <c r="AF33">
        <v>44</v>
      </c>
      <c r="AG33">
        <v>45</v>
      </c>
      <c r="AH33">
        <v>46</v>
      </c>
      <c r="AI33">
        <v>47</v>
      </c>
      <c r="AJ33">
        <v>48</v>
      </c>
      <c r="AK33">
        <v>49</v>
      </c>
      <c r="AL33">
        <v>50</v>
      </c>
      <c r="AM33">
        <v>51</v>
      </c>
      <c r="AN33">
        <v>52</v>
      </c>
      <c r="AO33">
        <v>53</v>
      </c>
      <c r="AP33">
        <v>54</v>
      </c>
      <c r="AQ33">
        <v>55</v>
      </c>
      <c r="AR33">
        <v>56</v>
      </c>
      <c r="AS33">
        <v>57</v>
      </c>
      <c r="AT33">
        <v>58</v>
      </c>
      <c r="AU33">
        <v>59</v>
      </c>
      <c r="AV33">
        <v>60</v>
      </c>
      <c r="AW33">
        <v>61</v>
      </c>
      <c r="AX33">
        <v>62</v>
      </c>
      <c r="AY33">
        <v>63</v>
      </c>
      <c r="AZ33">
        <v>64</v>
      </c>
      <c r="BA33">
        <v>65</v>
      </c>
      <c r="BB33">
        <v>66</v>
      </c>
      <c r="BC33">
        <v>67</v>
      </c>
      <c r="BD33">
        <v>68</v>
      </c>
      <c r="BE33" s="1" cm="1">
        <f t="array" ref="BE33">INDEX(InGame6,C33)*(INDEX(InGame6,W33)*INDEX(PrBeat,C33,W33)+INDEX(InGame6,X33)*INDEX(PrBeat,C33,X33)+INDEX(InGame6,Y33)*INDEX(PrBeat,C33,Y33)+INDEX(InGame6,Z33)*INDEX(PrBeat,C33,Z33)+INDEX(InGame6,AA33)*INDEX(PrBeat,C33,AA33)+INDEX(InGame6,AB33)*INDEX(PrBeat,C33,AB33)+INDEX(InGame6,AC33)*INDEX(PrBeat,C33,AC33)+INDEX(InGame6,AD33)*INDEX(PrBeat,C33,AD33)+INDEX(InGame6,AE33)*INDEX(PrBeat,C33,AE33)+INDEX(InGame6,AF33)*INDEX(PrBeat,C33,AF33)+INDEX(InGame6,AG33)*INDEX(PrBeat,C33,AG33)+INDEX(InGame6,AH33)*INDEX(PrBeat,C33,AH33)+INDEX(InGame6,AI33)*INDEX(PrBeat,C33,AI33)+INDEX(InGame6,AJ33)*INDEX(PrBeat,C33,AJ33)+INDEX(InGame6,AK33)*INDEX(PrBeat,C33,AK33)+INDEX(InGame6,AL33)*INDEX(PrBeat,C33,AL33)+INDEX(InGame6,AM33)*INDEX(PrBeat,C33,AM33)+INDEX(InGame6,AN33)*INDEX(PrBeat,C33,AN33)+INDEX(InGame6,AO33)*INDEX(PrBeat,C33,AO33)+INDEX(InGame6,AP33)*INDEX(PrBeat,C33,AP33)+INDEX(InGame6,AQ33)*INDEX(PrBeat,C33,AQ33)+INDEX(InGame6,AR33)*INDEX(PrBeat,C33,AR33)+INDEX(InGame6,AS33)*INDEX(PrBeat,C33,AS33)+INDEX(InGame6,AT33)*INDEX(PrBeat,C33,AT33)+INDEX(InGame6,AU33)*INDEX(PrBeat,C33,AU33)+INDEX(InGame6,AV33)*INDEX(PrBeat,C33,AV33)+INDEX(InGame6,AW33)*INDEX(PrBeat,C33,AW33)+INDEX(InGame6,AX33)*INDEX(PrBeat,C33,AX33)+INDEX(InGame6,AY33)*INDEX(PrBeat,C33,AY33)+INDEX(InGame6,AZ33)*INDEX(PrBeat,C33,AZ33)+INDEX(InGame6,BA33)*INDEX(PrBeat,C33,BA33)+INDEX(InGame6,BB33)*INDEX(PrBeat,C33,BB33)+INDEX(InGame6,BC33)*INDEX(PrBeat,C33,BC33)+INDEX(InGame6,BD33)*INDEX(PrBeat,C33,BD33))</f>
        <v>4.4968468946440096E-3</v>
      </c>
    </row>
    <row r="34" spans="2:57" x14ac:dyDescent="0.25">
      <c r="B34" t="s">
        <v>68</v>
      </c>
      <c r="C34">
        <v>32</v>
      </c>
      <c r="D34" s="1">
        <f>East!AA17</f>
        <v>3.1387979350838903E-2</v>
      </c>
      <c r="E34">
        <v>1</v>
      </c>
      <c r="F34">
        <v>2</v>
      </c>
      <c r="G34">
        <v>3</v>
      </c>
      <c r="H34">
        <v>4</v>
      </c>
      <c r="I34">
        <v>5</v>
      </c>
      <c r="J34">
        <v>6</v>
      </c>
      <c r="K34">
        <v>7</v>
      </c>
      <c r="L34">
        <v>8</v>
      </c>
      <c r="M34">
        <v>9</v>
      </c>
      <c r="N34">
        <v>10</v>
      </c>
      <c r="O34">
        <v>11</v>
      </c>
      <c r="P34">
        <v>12</v>
      </c>
      <c r="Q34">
        <v>13</v>
      </c>
      <c r="R34">
        <v>14</v>
      </c>
      <c r="S34">
        <v>15</v>
      </c>
      <c r="T34">
        <v>16</v>
      </c>
      <c r="U34">
        <v>17</v>
      </c>
      <c r="V34" s="1" cm="1">
        <f t="array" ref="V34">INDEX(InGame5,C34)*(INDEX(InGame5,E34)*INDEX(PrBeat,C34,E34)+INDEX(InGame5,F34)*INDEX(PrBeat,C34,F34)+INDEX(InGame5,G34)*INDEX(PrBeat,C34,G34)+INDEX(InGame5,H34)*INDEX(PrBeat,C34,H34)+INDEX(InGame5,I34)*INDEX(PrBeat,C34,I34)+INDEX(InGame5,J34)*INDEX(PrBeat,C34,J34)+INDEX(InGame5,K34)*INDEX(PrBeat,C34,K34)+INDEX(InGame5,L34)*INDEX(PrBeat,C34,L34)+INDEX(InGame5,M34)*INDEX(PrBeat,C34,M34)+INDEX(InGame5,N34)*INDEX(PrBeat,C34,N34)+INDEX(InGame5,O34)*INDEX(PrBeat,C34,O34)+INDEX(InGame5,P34)*INDEX(PrBeat,C34,P34)+INDEX(InGame5,Q34)*INDEX(PrBeat,C34,Q34)+INDEX(InGame5,R34)*INDEX(PrBeat,C34,R34)+INDEX(InGame5,S34)*INDEX(PrBeat,C34,S34)+INDEX(InGame5,T34)*INDEX(PrBeat,C34,T34)+INDEX(InGame5,U34)*INDEX(PrBeat,C34,U34))</f>
        <v>9.2766612376584869E-3</v>
      </c>
      <c r="W34">
        <v>35</v>
      </c>
      <c r="X34">
        <v>36</v>
      </c>
      <c r="Y34">
        <v>37</v>
      </c>
      <c r="Z34">
        <v>38</v>
      </c>
      <c r="AA34">
        <v>39</v>
      </c>
      <c r="AB34">
        <v>40</v>
      </c>
      <c r="AC34">
        <v>41</v>
      </c>
      <c r="AD34">
        <v>42</v>
      </c>
      <c r="AE34">
        <v>43</v>
      </c>
      <c r="AF34">
        <v>44</v>
      </c>
      <c r="AG34">
        <v>45</v>
      </c>
      <c r="AH34">
        <v>46</v>
      </c>
      <c r="AI34">
        <v>47</v>
      </c>
      <c r="AJ34">
        <v>48</v>
      </c>
      <c r="AK34">
        <v>49</v>
      </c>
      <c r="AL34">
        <v>50</v>
      </c>
      <c r="AM34">
        <v>51</v>
      </c>
      <c r="AN34">
        <v>52</v>
      </c>
      <c r="AO34">
        <v>53</v>
      </c>
      <c r="AP34">
        <v>54</v>
      </c>
      <c r="AQ34">
        <v>55</v>
      </c>
      <c r="AR34">
        <v>56</v>
      </c>
      <c r="AS34">
        <v>57</v>
      </c>
      <c r="AT34">
        <v>58</v>
      </c>
      <c r="AU34">
        <v>59</v>
      </c>
      <c r="AV34">
        <v>60</v>
      </c>
      <c r="AW34">
        <v>61</v>
      </c>
      <c r="AX34">
        <v>62</v>
      </c>
      <c r="AY34">
        <v>63</v>
      </c>
      <c r="AZ34">
        <v>64</v>
      </c>
      <c r="BA34">
        <v>65</v>
      </c>
      <c r="BB34">
        <v>66</v>
      </c>
      <c r="BC34">
        <v>67</v>
      </c>
      <c r="BD34">
        <v>68</v>
      </c>
      <c r="BE34" s="1" cm="1">
        <f t="array" ref="BE34">INDEX(InGame6,C34)*(INDEX(InGame6,W34)*INDEX(PrBeat,C34,W34)+INDEX(InGame6,X34)*INDEX(PrBeat,C34,X34)+INDEX(InGame6,Y34)*INDEX(PrBeat,C34,Y34)+INDEX(InGame6,Z34)*INDEX(PrBeat,C34,Z34)+INDEX(InGame6,AA34)*INDEX(PrBeat,C34,AA34)+INDEX(InGame6,AB34)*INDEX(PrBeat,C34,AB34)+INDEX(InGame6,AC34)*INDEX(PrBeat,C34,AC34)+INDEX(InGame6,AD34)*INDEX(PrBeat,C34,AD34)+INDEX(InGame6,AE34)*INDEX(PrBeat,C34,AE34)+INDEX(InGame6,AF34)*INDEX(PrBeat,C34,AF34)+INDEX(InGame6,AG34)*INDEX(PrBeat,C34,AG34)+INDEX(InGame6,AH34)*INDEX(PrBeat,C34,AH34)+INDEX(InGame6,AI34)*INDEX(PrBeat,C34,AI34)+INDEX(InGame6,AJ34)*INDEX(PrBeat,C34,AJ34)+INDEX(InGame6,AK34)*INDEX(PrBeat,C34,AK34)+INDEX(InGame6,AL34)*INDEX(PrBeat,C34,AL34)+INDEX(InGame6,AM34)*INDEX(PrBeat,C34,AM34)+INDEX(InGame6,AN34)*INDEX(PrBeat,C34,AN34)+INDEX(InGame6,AO34)*INDEX(PrBeat,C34,AO34)+INDEX(InGame6,AP34)*INDEX(PrBeat,C34,AP34)+INDEX(InGame6,AQ34)*INDEX(PrBeat,C34,AQ34)+INDEX(InGame6,AR34)*INDEX(PrBeat,C34,AR34)+INDEX(InGame6,AS34)*INDEX(PrBeat,C34,AS34)+INDEX(InGame6,AT34)*INDEX(PrBeat,C34,AT34)+INDEX(InGame6,AU34)*INDEX(PrBeat,C34,AU34)+INDEX(InGame6,AV34)*INDEX(PrBeat,C34,AV34)+INDEX(InGame6,AW34)*INDEX(PrBeat,C34,AW34)+INDEX(InGame6,AX34)*INDEX(PrBeat,C34,AX34)+INDEX(InGame6,AY34)*INDEX(PrBeat,C34,AY34)+INDEX(InGame6,AZ34)*INDEX(PrBeat,C34,AZ34)+INDEX(InGame6,BA34)*INDEX(PrBeat,C34,BA34)+INDEX(InGame6,BB34)*INDEX(PrBeat,C34,BB34)+INDEX(InGame6,BC34)*INDEX(PrBeat,C34,BC34)+INDEX(InGame6,BD34)*INDEX(PrBeat,C34,BD34))</f>
        <v>2.6565929306671342E-3</v>
      </c>
    </row>
    <row r="35" spans="2:57" x14ac:dyDescent="0.25">
      <c r="B35" t="s">
        <v>69</v>
      </c>
      <c r="C35">
        <v>33</v>
      </c>
      <c r="D35" s="1">
        <f>East!AA18</f>
        <v>0.14848509001452015</v>
      </c>
      <c r="E35">
        <v>1</v>
      </c>
      <c r="F35">
        <v>2</v>
      </c>
      <c r="G35">
        <v>3</v>
      </c>
      <c r="H35">
        <v>4</v>
      </c>
      <c r="I35">
        <v>5</v>
      </c>
      <c r="J35">
        <v>6</v>
      </c>
      <c r="K35">
        <v>7</v>
      </c>
      <c r="L35">
        <v>8</v>
      </c>
      <c r="M35">
        <v>9</v>
      </c>
      <c r="N35">
        <v>10</v>
      </c>
      <c r="O35">
        <v>11</v>
      </c>
      <c r="P35">
        <v>12</v>
      </c>
      <c r="Q35">
        <v>13</v>
      </c>
      <c r="R35">
        <v>14</v>
      </c>
      <c r="S35">
        <v>15</v>
      </c>
      <c r="T35">
        <v>16</v>
      </c>
      <c r="U35">
        <v>17</v>
      </c>
      <c r="V35" s="1" cm="1">
        <f t="array" ref="V35">INDEX(InGame5,C35)*(INDEX(InGame5,E35)*INDEX(PrBeat,C35,E35)+INDEX(InGame5,F35)*INDEX(PrBeat,C35,F35)+INDEX(InGame5,G35)*INDEX(PrBeat,C35,G35)+INDEX(InGame5,H35)*INDEX(PrBeat,C35,H35)+INDEX(InGame5,I35)*INDEX(PrBeat,C35,I35)+INDEX(InGame5,J35)*INDEX(PrBeat,C35,J35)+INDEX(InGame5,K35)*INDEX(PrBeat,C35,K35)+INDEX(InGame5,L35)*INDEX(PrBeat,C35,L35)+INDEX(InGame5,M35)*INDEX(PrBeat,C35,M35)+INDEX(InGame5,N35)*INDEX(PrBeat,C35,N35)+INDEX(InGame5,O35)*INDEX(PrBeat,C35,O35)+INDEX(InGame5,P35)*INDEX(PrBeat,C35,P35)+INDEX(InGame5,Q35)*INDEX(PrBeat,C35,Q35)+INDEX(InGame5,R35)*INDEX(PrBeat,C35,R35)+INDEX(InGame5,S35)*INDEX(PrBeat,C35,S35)+INDEX(InGame5,T35)*INDEX(PrBeat,C35,T35)+INDEX(InGame5,U35)*INDEX(PrBeat,C35,U35))</f>
        <v>6.156067314194226E-2</v>
      </c>
      <c r="W35">
        <v>35</v>
      </c>
      <c r="X35">
        <v>36</v>
      </c>
      <c r="Y35">
        <v>37</v>
      </c>
      <c r="Z35">
        <v>38</v>
      </c>
      <c r="AA35">
        <v>39</v>
      </c>
      <c r="AB35">
        <v>40</v>
      </c>
      <c r="AC35">
        <v>41</v>
      </c>
      <c r="AD35">
        <v>42</v>
      </c>
      <c r="AE35">
        <v>43</v>
      </c>
      <c r="AF35">
        <v>44</v>
      </c>
      <c r="AG35">
        <v>45</v>
      </c>
      <c r="AH35">
        <v>46</v>
      </c>
      <c r="AI35">
        <v>47</v>
      </c>
      <c r="AJ35">
        <v>48</v>
      </c>
      <c r="AK35">
        <v>49</v>
      </c>
      <c r="AL35">
        <v>50</v>
      </c>
      <c r="AM35">
        <v>51</v>
      </c>
      <c r="AN35">
        <v>52</v>
      </c>
      <c r="AO35">
        <v>53</v>
      </c>
      <c r="AP35">
        <v>54</v>
      </c>
      <c r="AQ35">
        <v>55</v>
      </c>
      <c r="AR35">
        <v>56</v>
      </c>
      <c r="AS35">
        <v>57</v>
      </c>
      <c r="AT35">
        <v>58</v>
      </c>
      <c r="AU35">
        <v>59</v>
      </c>
      <c r="AV35">
        <v>60</v>
      </c>
      <c r="AW35">
        <v>61</v>
      </c>
      <c r="AX35">
        <v>62</v>
      </c>
      <c r="AY35">
        <v>63</v>
      </c>
      <c r="AZ35">
        <v>64</v>
      </c>
      <c r="BA35">
        <v>65</v>
      </c>
      <c r="BB35">
        <v>66</v>
      </c>
      <c r="BC35">
        <v>67</v>
      </c>
      <c r="BD35">
        <v>68</v>
      </c>
      <c r="BE35" s="1" cm="1">
        <f t="array" ref="BE35">INDEX(InGame6,C35)*(INDEX(InGame6,W35)*INDEX(PrBeat,C35,W35)+INDEX(InGame6,X35)*INDEX(PrBeat,C35,X35)+INDEX(InGame6,Y35)*INDEX(PrBeat,C35,Y35)+INDEX(InGame6,Z35)*INDEX(PrBeat,C35,Z35)+INDEX(InGame6,AA35)*INDEX(PrBeat,C35,AA35)+INDEX(InGame6,AB35)*INDEX(PrBeat,C35,AB35)+INDEX(InGame6,AC35)*INDEX(PrBeat,C35,AC35)+INDEX(InGame6,AD35)*INDEX(PrBeat,C35,AD35)+INDEX(InGame6,AE35)*INDEX(PrBeat,C35,AE35)+INDEX(InGame6,AF35)*INDEX(PrBeat,C35,AF35)+INDEX(InGame6,AG35)*INDEX(PrBeat,C35,AG35)+INDEX(InGame6,AH35)*INDEX(PrBeat,C35,AH35)+INDEX(InGame6,AI35)*INDEX(PrBeat,C35,AI35)+INDEX(InGame6,AJ35)*INDEX(PrBeat,C35,AJ35)+INDEX(InGame6,AK35)*INDEX(PrBeat,C35,AK35)+INDEX(InGame6,AL35)*INDEX(PrBeat,C35,AL35)+INDEX(InGame6,AM35)*INDEX(PrBeat,C35,AM35)+INDEX(InGame6,AN35)*INDEX(PrBeat,C35,AN35)+INDEX(InGame6,AO35)*INDEX(PrBeat,C35,AO35)+INDEX(InGame6,AP35)*INDEX(PrBeat,C35,AP35)+INDEX(InGame6,AQ35)*INDEX(PrBeat,C35,AQ35)+INDEX(InGame6,AR35)*INDEX(PrBeat,C35,AR35)+INDEX(InGame6,AS35)*INDEX(PrBeat,C35,AS35)+INDEX(InGame6,AT35)*INDEX(PrBeat,C35,AT35)+INDEX(InGame6,AU35)*INDEX(PrBeat,C35,AU35)+INDEX(InGame6,AV35)*INDEX(PrBeat,C35,AV35)+INDEX(InGame6,AW35)*INDEX(PrBeat,C35,AW35)+INDEX(InGame6,AX35)*INDEX(PrBeat,C35,AX35)+INDEX(InGame6,AY35)*INDEX(PrBeat,C35,AY35)+INDEX(InGame6,AZ35)*INDEX(PrBeat,C35,AZ35)+INDEX(InGame6,BA35)*INDEX(PrBeat,C35,BA35)+INDEX(InGame6,BB35)*INDEX(PrBeat,C35,BB35)+INDEX(InGame6,BC35)*INDEX(PrBeat,C35,BC35)+INDEX(InGame6,BD35)*INDEX(PrBeat,C35,BD35))</f>
        <v>2.5091298385778525E-2</v>
      </c>
    </row>
    <row r="36" spans="2:57" x14ac:dyDescent="0.25">
      <c r="B36" t="s">
        <v>70</v>
      </c>
      <c r="C36">
        <v>34</v>
      </c>
      <c r="D36" s="1">
        <f>East!AA19</f>
        <v>8.1319832221636709E-4</v>
      </c>
      <c r="E36">
        <v>1</v>
      </c>
      <c r="F36">
        <v>2</v>
      </c>
      <c r="G36">
        <v>3</v>
      </c>
      <c r="H36">
        <v>4</v>
      </c>
      <c r="I36">
        <v>5</v>
      </c>
      <c r="J36">
        <v>6</v>
      </c>
      <c r="K36">
        <v>7</v>
      </c>
      <c r="L36">
        <v>8</v>
      </c>
      <c r="M36">
        <v>9</v>
      </c>
      <c r="N36">
        <v>10</v>
      </c>
      <c r="O36">
        <v>11</v>
      </c>
      <c r="P36">
        <v>12</v>
      </c>
      <c r="Q36">
        <v>13</v>
      </c>
      <c r="R36">
        <v>14</v>
      </c>
      <c r="S36">
        <v>15</v>
      </c>
      <c r="T36">
        <v>16</v>
      </c>
      <c r="U36">
        <v>17</v>
      </c>
      <c r="V36" s="1" cm="1">
        <f t="array" ref="V36">INDEX(InGame5,C36)*(INDEX(InGame5,E36)*INDEX(PrBeat,C36,E36)+INDEX(InGame5,F36)*INDEX(PrBeat,C36,F36)+INDEX(InGame5,G36)*INDEX(PrBeat,C36,G36)+INDEX(InGame5,H36)*INDEX(PrBeat,C36,H36)+INDEX(InGame5,I36)*INDEX(PrBeat,C36,I36)+INDEX(InGame5,J36)*INDEX(PrBeat,C36,J36)+INDEX(InGame5,K36)*INDEX(PrBeat,C36,K36)+INDEX(InGame5,L36)*INDEX(PrBeat,C36,L36)+INDEX(InGame5,M36)*INDEX(PrBeat,C36,M36)+INDEX(InGame5,N36)*INDEX(PrBeat,C36,N36)+INDEX(InGame5,O36)*INDEX(PrBeat,C36,O36)+INDEX(InGame5,P36)*INDEX(PrBeat,C36,P36)+INDEX(InGame5,Q36)*INDEX(PrBeat,C36,Q36)+INDEX(InGame5,R36)*INDEX(PrBeat,C36,R36)+INDEX(InGame5,S36)*INDEX(PrBeat,C36,S36)+INDEX(InGame5,T36)*INDEX(PrBeat,C36,T36)+INDEX(InGame5,U36)*INDEX(PrBeat,C36,U36))</f>
        <v>8.8097347505753252E-5</v>
      </c>
      <c r="W36">
        <v>35</v>
      </c>
      <c r="X36">
        <v>36</v>
      </c>
      <c r="Y36">
        <v>37</v>
      </c>
      <c r="Z36">
        <v>38</v>
      </c>
      <c r="AA36">
        <v>39</v>
      </c>
      <c r="AB36">
        <v>40</v>
      </c>
      <c r="AC36">
        <v>41</v>
      </c>
      <c r="AD36">
        <v>42</v>
      </c>
      <c r="AE36">
        <v>43</v>
      </c>
      <c r="AF36">
        <v>44</v>
      </c>
      <c r="AG36">
        <v>45</v>
      </c>
      <c r="AH36">
        <v>46</v>
      </c>
      <c r="AI36">
        <v>47</v>
      </c>
      <c r="AJ36">
        <v>48</v>
      </c>
      <c r="AK36">
        <v>49</v>
      </c>
      <c r="AL36">
        <v>50</v>
      </c>
      <c r="AM36">
        <v>51</v>
      </c>
      <c r="AN36">
        <v>52</v>
      </c>
      <c r="AO36">
        <v>53</v>
      </c>
      <c r="AP36">
        <v>54</v>
      </c>
      <c r="AQ36">
        <v>55</v>
      </c>
      <c r="AR36">
        <v>56</v>
      </c>
      <c r="AS36">
        <v>57</v>
      </c>
      <c r="AT36">
        <v>58</v>
      </c>
      <c r="AU36">
        <v>59</v>
      </c>
      <c r="AV36">
        <v>60</v>
      </c>
      <c r="AW36">
        <v>61</v>
      </c>
      <c r="AX36">
        <v>62</v>
      </c>
      <c r="AY36">
        <v>63</v>
      </c>
      <c r="AZ36">
        <v>64</v>
      </c>
      <c r="BA36">
        <v>65</v>
      </c>
      <c r="BB36">
        <v>66</v>
      </c>
      <c r="BC36">
        <v>67</v>
      </c>
      <c r="BD36">
        <v>68</v>
      </c>
      <c r="BE36" s="1" cm="1">
        <f t="array" ref="BE36">INDEX(InGame6,C36)*(INDEX(InGame6,W36)*INDEX(PrBeat,C36,W36)+INDEX(InGame6,X36)*INDEX(PrBeat,C36,X36)+INDEX(InGame6,Y36)*INDEX(PrBeat,C36,Y36)+INDEX(InGame6,Z36)*INDEX(PrBeat,C36,Z36)+INDEX(InGame6,AA36)*INDEX(PrBeat,C36,AA36)+INDEX(InGame6,AB36)*INDEX(PrBeat,C36,AB36)+INDEX(InGame6,AC36)*INDEX(PrBeat,C36,AC36)+INDEX(InGame6,AD36)*INDEX(PrBeat,C36,AD36)+INDEX(InGame6,AE36)*INDEX(PrBeat,C36,AE36)+INDEX(InGame6,AF36)*INDEX(PrBeat,C36,AF36)+INDEX(InGame6,AG36)*INDEX(PrBeat,C36,AG36)+INDEX(InGame6,AH36)*INDEX(PrBeat,C36,AH36)+INDEX(InGame6,AI36)*INDEX(PrBeat,C36,AI36)+INDEX(InGame6,AJ36)*INDEX(PrBeat,C36,AJ36)+INDEX(InGame6,AK36)*INDEX(PrBeat,C36,AK36)+INDEX(InGame6,AL36)*INDEX(PrBeat,C36,AL36)+INDEX(InGame6,AM36)*INDEX(PrBeat,C36,AM36)+INDEX(InGame6,AN36)*INDEX(PrBeat,C36,AN36)+INDEX(InGame6,AO36)*INDEX(PrBeat,C36,AO36)+INDEX(InGame6,AP36)*INDEX(PrBeat,C36,AP36)+INDEX(InGame6,AQ36)*INDEX(PrBeat,C36,AQ36)+INDEX(InGame6,AR36)*INDEX(PrBeat,C36,AR36)+INDEX(InGame6,AS36)*INDEX(PrBeat,C36,AS36)+INDEX(InGame6,AT36)*INDEX(PrBeat,C36,AT36)+INDEX(InGame6,AU36)*INDEX(PrBeat,C36,AU36)+INDEX(InGame6,AV36)*INDEX(PrBeat,C36,AV36)+INDEX(InGame6,AW36)*INDEX(PrBeat,C36,AW36)+INDEX(InGame6,AX36)*INDEX(PrBeat,C36,AX36)+INDEX(InGame6,AY36)*INDEX(PrBeat,C36,AY36)+INDEX(InGame6,AZ36)*INDEX(PrBeat,C36,AZ36)+INDEX(InGame6,BA36)*INDEX(PrBeat,C36,BA36)+INDEX(InGame6,BB36)*INDEX(PrBeat,C36,BB36)+INDEX(InGame6,BC36)*INDEX(PrBeat,C36,BC36)+INDEX(InGame6,BD36)*INDEX(PrBeat,C36,BD36))</f>
        <v>8.8233187148206248E-6</v>
      </c>
    </row>
    <row r="37" spans="2:57" x14ac:dyDescent="0.25">
      <c r="B37" t="s">
        <v>0</v>
      </c>
      <c r="C37">
        <v>35</v>
      </c>
      <c r="D37" s="1">
        <f>Midwest!AA3</f>
        <v>0.36863225811068173</v>
      </c>
      <c r="E37">
        <v>52</v>
      </c>
      <c r="F37">
        <v>53</v>
      </c>
      <c r="G37">
        <v>54</v>
      </c>
      <c r="H37">
        <v>55</v>
      </c>
      <c r="I37">
        <v>56</v>
      </c>
      <c r="J37">
        <v>57</v>
      </c>
      <c r="K37">
        <v>58</v>
      </c>
      <c r="L37">
        <v>59</v>
      </c>
      <c r="M37">
        <v>60</v>
      </c>
      <c r="N37">
        <v>61</v>
      </c>
      <c r="O37">
        <v>62</v>
      </c>
      <c r="P37">
        <v>63</v>
      </c>
      <c r="Q37">
        <v>64</v>
      </c>
      <c r="R37">
        <v>65</v>
      </c>
      <c r="S37">
        <v>66</v>
      </c>
      <c r="T37">
        <v>67</v>
      </c>
      <c r="U37">
        <v>68</v>
      </c>
      <c r="V37" s="1" cm="1">
        <f t="array" ref="V37">INDEX(InGame5,C37)*(INDEX(InGame5,E37)*INDEX(PrBeat,C37,E37)+INDEX(InGame5,F37)*INDEX(PrBeat,C37,F37)+INDEX(InGame5,G37)*INDEX(PrBeat,C37,G37)+INDEX(InGame5,H37)*INDEX(PrBeat,C37,H37)+INDEX(InGame5,I37)*INDEX(PrBeat,C37,I37)+INDEX(InGame5,J37)*INDEX(PrBeat,C37,J37)+INDEX(InGame5,K37)*INDEX(PrBeat,C37,K37)+INDEX(InGame5,L37)*INDEX(PrBeat,C37,L37)+INDEX(InGame5,M37)*INDEX(PrBeat,C37,M37)+INDEX(InGame5,N37)*INDEX(PrBeat,C37,N37)+INDEX(InGame5,O37)*INDEX(PrBeat,C37,O37)+INDEX(InGame5,P37)*INDEX(PrBeat,C37,P37)+INDEX(InGame5,Q37)*INDEX(PrBeat,C37,Q37)+INDEX(InGame5,R37)*INDEX(PrBeat,C37,R37)+INDEX(InGame5,S37)*INDEX(PrBeat,C37,S37)+INDEX(InGame5,T37)*INDEX(PrBeat,C37,T37)+INDEX(InGame5,U37)*INDEX(PrBeat,C37,U37))</f>
        <v>0.2150899293370665</v>
      </c>
      <c r="W37">
        <v>1</v>
      </c>
      <c r="X37">
        <v>2</v>
      </c>
      <c r="Y37">
        <v>3</v>
      </c>
      <c r="Z37">
        <v>4</v>
      </c>
      <c r="AA37">
        <v>5</v>
      </c>
      <c r="AB37">
        <v>6</v>
      </c>
      <c r="AC37">
        <v>7</v>
      </c>
      <c r="AD37">
        <v>8</v>
      </c>
      <c r="AE37">
        <v>9</v>
      </c>
      <c r="AF37">
        <v>10</v>
      </c>
      <c r="AG37">
        <v>11</v>
      </c>
      <c r="AH37">
        <v>12</v>
      </c>
      <c r="AI37">
        <v>13</v>
      </c>
      <c r="AJ37">
        <v>14</v>
      </c>
      <c r="AK37">
        <v>15</v>
      </c>
      <c r="AL37">
        <v>16</v>
      </c>
      <c r="AM37">
        <v>17</v>
      </c>
      <c r="AN37">
        <v>18</v>
      </c>
      <c r="AO37">
        <v>19</v>
      </c>
      <c r="AP37">
        <v>20</v>
      </c>
      <c r="AQ37">
        <v>21</v>
      </c>
      <c r="AR37">
        <v>22</v>
      </c>
      <c r="AS37">
        <v>23</v>
      </c>
      <c r="AT37">
        <v>24</v>
      </c>
      <c r="AU37">
        <v>25</v>
      </c>
      <c r="AV37">
        <v>26</v>
      </c>
      <c r="AW37">
        <v>27</v>
      </c>
      <c r="AX37">
        <v>28</v>
      </c>
      <c r="AY37">
        <v>29</v>
      </c>
      <c r="AZ37">
        <v>30</v>
      </c>
      <c r="BA37">
        <v>31</v>
      </c>
      <c r="BB37">
        <v>32</v>
      </c>
      <c r="BC37">
        <v>33</v>
      </c>
      <c r="BD37">
        <v>34</v>
      </c>
      <c r="BE37" s="1" cm="1">
        <f t="array" ref="BE37">INDEX(InGame6,C37)*(INDEX(InGame6,W37)*INDEX(PrBeat,C37,W37)+INDEX(InGame6,X37)*INDEX(PrBeat,C37,X37)+INDEX(InGame6,Y37)*INDEX(PrBeat,C37,Y37)+INDEX(InGame6,Z37)*INDEX(PrBeat,C37,Z37)+INDEX(InGame6,AA37)*INDEX(PrBeat,C37,AA37)+INDEX(InGame6,AB37)*INDEX(PrBeat,C37,AB37)+INDEX(InGame6,AC37)*INDEX(PrBeat,C37,AC37)+INDEX(InGame6,AD37)*INDEX(PrBeat,C37,AD37)+INDEX(InGame6,AE37)*INDEX(PrBeat,C37,AE37)+INDEX(InGame6,AF37)*INDEX(PrBeat,C37,AF37)+INDEX(InGame6,AG37)*INDEX(PrBeat,C37,AG37)+INDEX(InGame6,AH37)*INDEX(PrBeat,C37,AH37)+INDEX(InGame6,AI37)*INDEX(PrBeat,C37,AI37)+INDEX(InGame6,AJ37)*INDEX(PrBeat,C37,AJ37)+INDEX(InGame6,AK37)*INDEX(PrBeat,C37,AK37)+INDEX(InGame6,AL37)*INDEX(PrBeat,C37,AL37)+INDEX(InGame6,AM37)*INDEX(PrBeat,C37,AM37)+INDEX(InGame6,AN37)*INDEX(PrBeat,C37,AN37)+INDEX(InGame6,AO37)*INDEX(PrBeat,C37,AO37)+INDEX(InGame6,AP37)*INDEX(PrBeat,C37,AP37)+INDEX(InGame6,AQ37)*INDEX(PrBeat,C37,AQ37)+INDEX(InGame6,AR37)*INDEX(PrBeat,C37,AR37)+INDEX(InGame6,AS37)*INDEX(PrBeat,C37,AS37)+INDEX(InGame6,AT37)*INDEX(PrBeat,C37,AT37)+INDEX(InGame6,AU37)*INDEX(PrBeat,C37,AU37)+INDEX(InGame6,AV37)*INDEX(PrBeat,C37,AV37)+INDEX(InGame6,AW37)*INDEX(PrBeat,C37,AW37)+INDEX(InGame6,AX37)*INDEX(PrBeat,C37,AX37)+INDEX(InGame6,AY37)*INDEX(PrBeat,C37,AY37)+INDEX(InGame6,AZ37)*INDEX(PrBeat,C37,AZ37)+INDEX(InGame6,BA37)*INDEX(PrBeat,C37,BA37)+INDEX(InGame6,BB37)*INDEX(PrBeat,C37,BB37)+INDEX(InGame6,BC37)*INDEX(PrBeat,C37,BC37)+INDEX(InGame6,BD37)*INDEX(PrBeat,C37,BD37))</f>
        <v>0.12823631691433182</v>
      </c>
    </row>
    <row r="38" spans="2:57" x14ac:dyDescent="0.25">
      <c r="B38" t="s">
        <v>1</v>
      </c>
      <c r="C38">
        <v>36</v>
      </c>
      <c r="D38" s="1">
        <f>Midwest!AA4</f>
        <v>2.6832837826407176E-5</v>
      </c>
      <c r="E38">
        <v>52</v>
      </c>
      <c r="F38">
        <v>53</v>
      </c>
      <c r="G38">
        <v>54</v>
      </c>
      <c r="H38">
        <v>55</v>
      </c>
      <c r="I38">
        <v>56</v>
      </c>
      <c r="J38">
        <v>57</v>
      </c>
      <c r="K38">
        <v>58</v>
      </c>
      <c r="L38">
        <v>59</v>
      </c>
      <c r="M38">
        <v>60</v>
      </c>
      <c r="N38">
        <v>61</v>
      </c>
      <c r="O38">
        <v>62</v>
      </c>
      <c r="P38">
        <v>63</v>
      </c>
      <c r="Q38">
        <v>64</v>
      </c>
      <c r="R38">
        <v>65</v>
      </c>
      <c r="S38">
        <v>66</v>
      </c>
      <c r="T38">
        <v>67</v>
      </c>
      <c r="U38">
        <v>68</v>
      </c>
      <c r="V38" s="1" cm="1">
        <f t="array" ref="V38">INDEX(InGame5,C38)*(INDEX(InGame5,E38)*INDEX(PrBeat,C38,E38)+INDEX(InGame5,F38)*INDEX(PrBeat,C38,F38)+INDEX(InGame5,G38)*INDEX(PrBeat,C38,G38)+INDEX(InGame5,H38)*INDEX(PrBeat,C38,H38)+INDEX(InGame5,I38)*INDEX(PrBeat,C38,I38)+INDEX(InGame5,J38)*INDEX(PrBeat,C38,J38)+INDEX(InGame5,K38)*INDEX(PrBeat,C38,K38)+INDEX(InGame5,L38)*INDEX(PrBeat,C38,L38)+INDEX(InGame5,M38)*INDEX(PrBeat,C38,M38)+INDEX(InGame5,N38)*INDEX(PrBeat,C38,N38)+INDEX(InGame5,O38)*INDEX(PrBeat,C38,O38)+INDEX(InGame5,P38)*INDEX(PrBeat,C38,P38)+INDEX(InGame5,Q38)*INDEX(PrBeat,C38,Q38)+INDEX(InGame5,R38)*INDEX(PrBeat,C38,R38)+INDEX(InGame5,S38)*INDEX(PrBeat,C38,S38)+INDEX(InGame5,T38)*INDEX(PrBeat,C38,T38)+INDEX(InGame5,U38)*INDEX(PrBeat,C38,U38))</f>
        <v>1.2843394752370541E-6</v>
      </c>
      <c r="W38">
        <v>1</v>
      </c>
      <c r="X38">
        <v>2</v>
      </c>
      <c r="Y38">
        <v>3</v>
      </c>
      <c r="Z38">
        <v>4</v>
      </c>
      <c r="AA38">
        <v>5</v>
      </c>
      <c r="AB38">
        <v>6</v>
      </c>
      <c r="AC38">
        <v>7</v>
      </c>
      <c r="AD38">
        <v>8</v>
      </c>
      <c r="AE38">
        <v>9</v>
      </c>
      <c r="AF38">
        <v>10</v>
      </c>
      <c r="AG38">
        <v>11</v>
      </c>
      <c r="AH38">
        <v>12</v>
      </c>
      <c r="AI38">
        <v>13</v>
      </c>
      <c r="AJ38">
        <v>14</v>
      </c>
      <c r="AK38">
        <v>15</v>
      </c>
      <c r="AL38">
        <v>16</v>
      </c>
      <c r="AM38">
        <v>17</v>
      </c>
      <c r="AN38">
        <v>18</v>
      </c>
      <c r="AO38">
        <v>19</v>
      </c>
      <c r="AP38">
        <v>20</v>
      </c>
      <c r="AQ38">
        <v>21</v>
      </c>
      <c r="AR38">
        <v>22</v>
      </c>
      <c r="AS38">
        <v>23</v>
      </c>
      <c r="AT38">
        <v>24</v>
      </c>
      <c r="AU38">
        <v>25</v>
      </c>
      <c r="AV38">
        <v>26</v>
      </c>
      <c r="AW38">
        <v>27</v>
      </c>
      <c r="AX38">
        <v>28</v>
      </c>
      <c r="AY38">
        <v>29</v>
      </c>
      <c r="AZ38">
        <v>30</v>
      </c>
      <c r="BA38">
        <v>31</v>
      </c>
      <c r="BB38">
        <v>32</v>
      </c>
      <c r="BC38">
        <v>33</v>
      </c>
      <c r="BD38">
        <v>34</v>
      </c>
      <c r="BE38" s="1" cm="1">
        <f t="array" ref="BE38">INDEX(InGame6,C38)*(INDEX(InGame6,W38)*INDEX(PrBeat,C38,W38)+INDEX(InGame6,X38)*INDEX(PrBeat,C38,X38)+INDEX(InGame6,Y38)*INDEX(PrBeat,C38,Y38)+INDEX(InGame6,Z38)*INDEX(PrBeat,C38,Z38)+INDEX(InGame6,AA38)*INDEX(PrBeat,C38,AA38)+INDEX(InGame6,AB38)*INDEX(PrBeat,C38,AB38)+INDEX(InGame6,AC38)*INDEX(PrBeat,C38,AC38)+INDEX(InGame6,AD38)*INDEX(PrBeat,C38,AD38)+INDEX(InGame6,AE38)*INDEX(PrBeat,C38,AE38)+INDEX(InGame6,AF38)*INDEX(PrBeat,C38,AF38)+INDEX(InGame6,AG38)*INDEX(PrBeat,C38,AG38)+INDEX(InGame6,AH38)*INDEX(PrBeat,C38,AH38)+INDEX(InGame6,AI38)*INDEX(PrBeat,C38,AI38)+INDEX(InGame6,AJ38)*INDEX(PrBeat,C38,AJ38)+INDEX(InGame6,AK38)*INDEX(PrBeat,C38,AK38)+INDEX(InGame6,AL38)*INDEX(PrBeat,C38,AL38)+INDEX(InGame6,AM38)*INDEX(PrBeat,C38,AM38)+INDEX(InGame6,AN38)*INDEX(PrBeat,C38,AN38)+INDEX(InGame6,AO38)*INDEX(PrBeat,C38,AO38)+INDEX(InGame6,AP38)*INDEX(PrBeat,C38,AP38)+INDEX(InGame6,AQ38)*INDEX(PrBeat,C38,AQ38)+INDEX(InGame6,AR38)*INDEX(PrBeat,C38,AR38)+INDEX(InGame6,AS38)*INDEX(PrBeat,C38,AS38)+INDEX(InGame6,AT38)*INDEX(PrBeat,C38,AT38)+INDEX(InGame6,AU38)*INDEX(PrBeat,C38,AU38)+INDEX(InGame6,AV38)*INDEX(PrBeat,C38,AV38)+INDEX(InGame6,AW38)*INDEX(PrBeat,C38,AW38)+INDEX(InGame6,AX38)*INDEX(PrBeat,C38,AX38)+INDEX(InGame6,AY38)*INDEX(PrBeat,C38,AY38)+INDEX(InGame6,AZ38)*INDEX(PrBeat,C38,AZ38)+INDEX(InGame6,BA38)*INDEX(PrBeat,C38,BA38)+INDEX(InGame6,BB38)*INDEX(PrBeat,C38,BB38)+INDEX(InGame6,BC38)*INDEX(PrBeat,C38,BC38)+INDEX(InGame6,BD38)*INDEX(PrBeat,C38,BD38))</f>
        <v>6.9779282019094011E-8</v>
      </c>
    </row>
    <row r="39" spans="2:57" x14ac:dyDescent="0.25">
      <c r="B39" t="s">
        <v>2</v>
      </c>
      <c r="C39">
        <v>37</v>
      </c>
      <c r="D39" s="1">
        <f>Midwest!AA5</f>
        <v>2.5528879305529436E-2</v>
      </c>
      <c r="E39">
        <v>52</v>
      </c>
      <c r="F39">
        <v>53</v>
      </c>
      <c r="G39">
        <v>54</v>
      </c>
      <c r="H39">
        <v>55</v>
      </c>
      <c r="I39">
        <v>56</v>
      </c>
      <c r="J39">
        <v>57</v>
      </c>
      <c r="K39">
        <v>58</v>
      </c>
      <c r="L39">
        <v>59</v>
      </c>
      <c r="M39">
        <v>60</v>
      </c>
      <c r="N39">
        <v>61</v>
      </c>
      <c r="O39">
        <v>62</v>
      </c>
      <c r="P39">
        <v>63</v>
      </c>
      <c r="Q39">
        <v>64</v>
      </c>
      <c r="R39">
        <v>65</v>
      </c>
      <c r="S39">
        <v>66</v>
      </c>
      <c r="T39">
        <v>67</v>
      </c>
      <c r="U39">
        <v>68</v>
      </c>
      <c r="V39" s="1" cm="1">
        <f t="array" ref="V39">INDEX(InGame5,C39)*(INDEX(InGame5,E39)*INDEX(PrBeat,C39,E39)+INDEX(InGame5,F39)*INDEX(PrBeat,C39,F39)+INDEX(InGame5,G39)*INDEX(PrBeat,C39,G39)+INDEX(InGame5,H39)*INDEX(PrBeat,C39,H39)+INDEX(InGame5,I39)*INDEX(PrBeat,C39,I39)+INDEX(InGame5,J39)*INDEX(PrBeat,C39,J39)+INDEX(InGame5,K39)*INDEX(PrBeat,C39,K39)+INDEX(InGame5,L39)*INDEX(PrBeat,C39,L39)+INDEX(InGame5,M39)*INDEX(PrBeat,C39,M39)+INDEX(InGame5,N39)*INDEX(PrBeat,C39,N39)+INDEX(InGame5,O39)*INDEX(PrBeat,C39,O39)+INDEX(InGame5,P39)*INDEX(PrBeat,C39,P39)+INDEX(InGame5,Q39)*INDEX(PrBeat,C39,Q39)+INDEX(InGame5,R39)*INDEX(PrBeat,C39,R39)+INDEX(InGame5,S39)*INDEX(PrBeat,C39,S39)+INDEX(InGame5,T39)*INDEX(PrBeat,C39,T39)+INDEX(InGame5,U39)*INDEX(PrBeat,C39,U39))</f>
        <v>8.1032806562785949E-3</v>
      </c>
      <c r="W39">
        <v>1</v>
      </c>
      <c r="X39">
        <v>2</v>
      </c>
      <c r="Y39">
        <v>3</v>
      </c>
      <c r="Z39">
        <v>4</v>
      </c>
      <c r="AA39">
        <v>5</v>
      </c>
      <c r="AB39">
        <v>6</v>
      </c>
      <c r="AC39">
        <v>7</v>
      </c>
      <c r="AD39">
        <v>8</v>
      </c>
      <c r="AE39">
        <v>9</v>
      </c>
      <c r="AF39">
        <v>10</v>
      </c>
      <c r="AG39">
        <v>11</v>
      </c>
      <c r="AH39">
        <v>12</v>
      </c>
      <c r="AI39">
        <v>13</v>
      </c>
      <c r="AJ39">
        <v>14</v>
      </c>
      <c r="AK39">
        <v>15</v>
      </c>
      <c r="AL39">
        <v>16</v>
      </c>
      <c r="AM39">
        <v>17</v>
      </c>
      <c r="AN39">
        <v>18</v>
      </c>
      <c r="AO39">
        <v>19</v>
      </c>
      <c r="AP39">
        <v>20</v>
      </c>
      <c r="AQ39">
        <v>21</v>
      </c>
      <c r="AR39">
        <v>22</v>
      </c>
      <c r="AS39">
        <v>23</v>
      </c>
      <c r="AT39">
        <v>24</v>
      </c>
      <c r="AU39">
        <v>25</v>
      </c>
      <c r="AV39">
        <v>26</v>
      </c>
      <c r="AW39">
        <v>27</v>
      </c>
      <c r="AX39">
        <v>28</v>
      </c>
      <c r="AY39">
        <v>29</v>
      </c>
      <c r="AZ39">
        <v>30</v>
      </c>
      <c r="BA39">
        <v>31</v>
      </c>
      <c r="BB39">
        <v>32</v>
      </c>
      <c r="BC39">
        <v>33</v>
      </c>
      <c r="BD39">
        <v>34</v>
      </c>
      <c r="BE39" s="1" cm="1">
        <f t="array" ref="BE39">INDEX(InGame6,C39)*(INDEX(InGame6,W39)*INDEX(PrBeat,C39,W39)+INDEX(InGame6,X39)*INDEX(PrBeat,C39,X39)+INDEX(InGame6,Y39)*INDEX(PrBeat,C39,Y39)+INDEX(InGame6,Z39)*INDEX(PrBeat,C39,Z39)+INDEX(InGame6,AA39)*INDEX(PrBeat,C39,AA39)+INDEX(InGame6,AB39)*INDEX(PrBeat,C39,AB39)+INDEX(InGame6,AC39)*INDEX(PrBeat,C39,AC39)+INDEX(InGame6,AD39)*INDEX(PrBeat,C39,AD39)+INDEX(InGame6,AE39)*INDEX(PrBeat,C39,AE39)+INDEX(InGame6,AF39)*INDEX(PrBeat,C39,AF39)+INDEX(InGame6,AG39)*INDEX(PrBeat,C39,AG39)+INDEX(InGame6,AH39)*INDEX(PrBeat,C39,AH39)+INDEX(InGame6,AI39)*INDEX(PrBeat,C39,AI39)+INDEX(InGame6,AJ39)*INDEX(PrBeat,C39,AJ39)+INDEX(InGame6,AK39)*INDEX(PrBeat,C39,AK39)+INDEX(InGame6,AL39)*INDEX(PrBeat,C39,AL39)+INDEX(InGame6,AM39)*INDEX(PrBeat,C39,AM39)+INDEX(InGame6,AN39)*INDEX(PrBeat,C39,AN39)+INDEX(InGame6,AO39)*INDEX(PrBeat,C39,AO39)+INDEX(InGame6,AP39)*INDEX(PrBeat,C39,AP39)+INDEX(InGame6,AQ39)*INDEX(PrBeat,C39,AQ39)+INDEX(InGame6,AR39)*INDEX(PrBeat,C39,AR39)+INDEX(InGame6,AS39)*INDEX(PrBeat,C39,AS39)+INDEX(InGame6,AT39)*INDEX(PrBeat,C39,AT39)+INDEX(InGame6,AU39)*INDEX(PrBeat,C39,AU39)+INDEX(InGame6,AV39)*INDEX(PrBeat,C39,AV39)+INDEX(InGame6,AW39)*INDEX(PrBeat,C39,AW39)+INDEX(InGame6,AX39)*INDEX(PrBeat,C39,AX39)+INDEX(InGame6,AY39)*INDEX(PrBeat,C39,AY39)+INDEX(InGame6,AZ39)*INDEX(PrBeat,C39,AZ39)+INDEX(InGame6,BA39)*INDEX(PrBeat,C39,BA39)+INDEX(InGame6,BB39)*INDEX(PrBeat,C39,BB39)+INDEX(InGame6,BC39)*INDEX(PrBeat,C39,BC39)+INDEX(InGame6,BD39)*INDEX(PrBeat,C39,BD39))</f>
        <v>2.7054260925785311E-3</v>
      </c>
    </row>
    <row r="40" spans="2:57" x14ac:dyDescent="0.25">
      <c r="B40" t="s">
        <v>3</v>
      </c>
      <c r="C40">
        <v>38</v>
      </c>
      <c r="D40" s="1">
        <f>Midwest!AA6</f>
        <v>3.1446027852789347E-2</v>
      </c>
      <c r="E40">
        <v>52</v>
      </c>
      <c r="F40">
        <v>53</v>
      </c>
      <c r="G40">
        <v>54</v>
      </c>
      <c r="H40">
        <v>55</v>
      </c>
      <c r="I40">
        <v>56</v>
      </c>
      <c r="J40">
        <v>57</v>
      </c>
      <c r="K40">
        <v>58</v>
      </c>
      <c r="L40">
        <v>59</v>
      </c>
      <c r="M40">
        <v>60</v>
      </c>
      <c r="N40">
        <v>61</v>
      </c>
      <c r="O40">
        <v>62</v>
      </c>
      <c r="P40">
        <v>63</v>
      </c>
      <c r="Q40">
        <v>64</v>
      </c>
      <c r="R40">
        <v>65</v>
      </c>
      <c r="S40">
        <v>66</v>
      </c>
      <c r="T40">
        <v>67</v>
      </c>
      <c r="U40">
        <v>68</v>
      </c>
      <c r="V40" s="1" cm="1">
        <f t="array" ref="V40">INDEX(InGame5,C40)*(INDEX(InGame5,E40)*INDEX(PrBeat,C40,E40)+INDEX(InGame5,F40)*INDEX(PrBeat,C40,F40)+INDEX(InGame5,G40)*INDEX(PrBeat,C40,G40)+INDEX(InGame5,H40)*INDEX(PrBeat,C40,H40)+INDEX(InGame5,I40)*INDEX(PrBeat,C40,I40)+INDEX(InGame5,J40)*INDEX(PrBeat,C40,J40)+INDEX(InGame5,K40)*INDEX(PrBeat,C40,K40)+INDEX(InGame5,L40)*INDEX(PrBeat,C40,L40)+INDEX(InGame5,M40)*INDEX(PrBeat,C40,M40)+INDEX(InGame5,N40)*INDEX(PrBeat,C40,N40)+INDEX(InGame5,O40)*INDEX(PrBeat,C40,O40)+INDEX(InGame5,P40)*INDEX(PrBeat,C40,P40)+INDEX(InGame5,Q40)*INDEX(PrBeat,C40,Q40)+INDEX(InGame5,R40)*INDEX(PrBeat,C40,R40)+INDEX(InGame5,S40)*INDEX(PrBeat,C40,S40)+INDEX(InGame5,T40)*INDEX(PrBeat,C40,T40)+INDEX(InGame5,U40)*INDEX(PrBeat,C40,U40))</f>
        <v>1.0502026823631383E-2</v>
      </c>
      <c r="W40">
        <v>1</v>
      </c>
      <c r="X40">
        <v>2</v>
      </c>
      <c r="Y40">
        <v>3</v>
      </c>
      <c r="Z40">
        <v>4</v>
      </c>
      <c r="AA40">
        <v>5</v>
      </c>
      <c r="AB40">
        <v>6</v>
      </c>
      <c r="AC40">
        <v>7</v>
      </c>
      <c r="AD40">
        <v>8</v>
      </c>
      <c r="AE40">
        <v>9</v>
      </c>
      <c r="AF40">
        <v>10</v>
      </c>
      <c r="AG40">
        <v>11</v>
      </c>
      <c r="AH40">
        <v>12</v>
      </c>
      <c r="AI40">
        <v>13</v>
      </c>
      <c r="AJ40">
        <v>14</v>
      </c>
      <c r="AK40">
        <v>15</v>
      </c>
      <c r="AL40">
        <v>16</v>
      </c>
      <c r="AM40">
        <v>17</v>
      </c>
      <c r="AN40">
        <v>18</v>
      </c>
      <c r="AO40">
        <v>19</v>
      </c>
      <c r="AP40">
        <v>20</v>
      </c>
      <c r="AQ40">
        <v>21</v>
      </c>
      <c r="AR40">
        <v>22</v>
      </c>
      <c r="AS40">
        <v>23</v>
      </c>
      <c r="AT40">
        <v>24</v>
      </c>
      <c r="AU40">
        <v>25</v>
      </c>
      <c r="AV40">
        <v>26</v>
      </c>
      <c r="AW40">
        <v>27</v>
      </c>
      <c r="AX40">
        <v>28</v>
      </c>
      <c r="AY40">
        <v>29</v>
      </c>
      <c r="AZ40">
        <v>30</v>
      </c>
      <c r="BA40">
        <v>31</v>
      </c>
      <c r="BB40">
        <v>32</v>
      </c>
      <c r="BC40">
        <v>33</v>
      </c>
      <c r="BD40">
        <v>34</v>
      </c>
      <c r="BE40" s="1" cm="1">
        <f t="array" ref="BE40">INDEX(InGame6,C40)*(INDEX(InGame6,W40)*INDEX(PrBeat,C40,W40)+INDEX(InGame6,X40)*INDEX(PrBeat,C40,X40)+INDEX(InGame6,Y40)*INDEX(PrBeat,C40,Y40)+INDEX(InGame6,Z40)*INDEX(PrBeat,C40,Z40)+INDEX(InGame6,AA40)*INDEX(PrBeat,C40,AA40)+INDEX(InGame6,AB40)*INDEX(PrBeat,C40,AB40)+INDEX(InGame6,AC40)*INDEX(PrBeat,C40,AC40)+INDEX(InGame6,AD40)*INDEX(PrBeat,C40,AD40)+INDEX(InGame6,AE40)*INDEX(PrBeat,C40,AE40)+INDEX(InGame6,AF40)*INDEX(PrBeat,C40,AF40)+INDEX(InGame6,AG40)*INDEX(PrBeat,C40,AG40)+INDEX(InGame6,AH40)*INDEX(PrBeat,C40,AH40)+INDEX(InGame6,AI40)*INDEX(PrBeat,C40,AI40)+INDEX(InGame6,AJ40)*INDEX(PrBeat,C40,AJ40)+INDEX(InGame6,AK40)*INDEX(PrBeat,C40,AK40)+INDEX(InGame6,AL40)*INDEX(PrBeat,C40,AL40)+INDEX(InGame6,AM40)*INDEX(PrBeat,C40,AM40)+INDEX(InGame6,AN40)*INDEX(PrBeat,C40,AN40)+INDEX(InGame6,AO40)*INDEX(PrBeat,C40,AO40)+INDEX(InGame6,AP40)*INDEX(PrBeat,C40,AP40)+INDEX(InGame6,AQ40)*INDEX(PrBeat,C40,AQ40)+INDEX(InGame6,AR40)*INDEX(PrBeat,C40,AR40)+INDEX(InGame6,AS40)*INDEX(PrBeat,C40,AS40)+INDEX(InGame6,AT40)*INDEX(PrBeat,C40,AT40)+INDEX(InGame6,AU40)*INDEX(PrBeat,C40,AU40)+INDEX(InGame6,AV40)*INDEX(PrBeat,C40,AV40)+INDEX(InGame6,AW40)*INDEX(PrBeat,C40,AW40)+INDEX(InGame6,AX40)*INDEX(PrBeat,C40,AX40)+INDEX(InGame6,AY40)*INDEX(PrBeat,C40,AY40)+INDEX(InGame6,AZ40)*INDEX(PrBeat,C40,AZ40)+INDEX(InGame6,BA40)*INDEX(PrBeat,C40,BA40)+INDEX(InGame6,BB40)*INDEX(PrBeat,C40,BB40)+INDEX(InGame6,BC40)*INDEX(PrBeat,C40,BC40)+INDEX(InGame6,BD40)*INDEX(PrBeat,C40,BD40))</f>
        <v>3.6804672349328143E-3</v>
      </c>
    </row>
    <row r="41" spans="2:57" x14ac:dyDescent="0.25">
      <c r="B41" t="s">
        <v>4</v>
      </c>
      <c r="C41">
        <v>39</v>
      </c>
      <c r="D41" s="1">
        <f>Midwest!AA7</f>
        <v>3.0024190981508443E-2</v>
      </c>
      <c r="E41">
        <v>52</v>
      </c>
      <c r="F41">
        <v>53</v>
      </c>
      <c r="G41">
        <v>54</v>
      </c>
      <c r="H41">
        <v>55</v>
      </c>
      <c r="I41">
        <v>56</v>
      </c>
      <c r="J41">
        <v>57</v>
      </c>
      <c r="K41">
        <v>58</v>
      </c>
      <c r="L41">
        <v>59</v>
      </c>
      <c r="M41">
        <v>60</v>
      </c>
      <c r="N41">
        <v>61</v>
      </c>
      <c r="O41">
        <v>62</v>
      </c>
      <c r="P41">
        <v>63</v>
      </c>
      <c r="Q41">
        <v>64</v>
      </c>
      <c r="R41">
        <v>65</v>
      </c>
      <c r="S41">
        <v>66</v>
      </c>
      <c r="T41">
        <v>67</v>
      </c>
      <c r="U41">
        <v>68</v>
      </c>
      <c r="V41" s="1" cm="1">
        <f t="array" ref="V41">INDEX(InGame5,C41)*(INDEX(InGame5,E41)*INDEX(PrBeat,C41,E41)+INDEX(InGame5,F41)*INDEX(PrBeat,C41,F41)+INDEX(InGame5,G41)*INDEX(PrBeat,C41,G41)+INDEX(InGame5,H41)*INDEX(PrBeat,C41,H41)+INDEX(InGame5,I41)*INDEX(PrBeat,C41,I41)+INDEX(InGame5,J41)*INDEX(PrBeat,C41,J41)+INDEX(InGame5,K41)*INDEX(PrBeat,C41,K41)+INDEX(InGame5,L41)*INDEX(PrBeat,C41,L41)+INDEX(InGame5,M41)*INDEX(PrBeat,C41,M41)+INDEX(InGame5,N41)*INDEX(PrBeat,C41,N41)+INDEX(InGame5,O41)*INDEX(PrBeat,C41,O41)+INDEX(InGame5,P41)*INDEX(PrBeat,C41,P41)+INDEX(InGame5,Q41)*INDEX(PrBeat,C41,Q41)+INDEX(InGame5,R41)*INDEX(PrBeat,C41,R41)+INDEX(InGame5,S41)*INDEX(PrBeat,C41,S41)+INDEX(InGame5,T41)*INDEX(PrBeat,C41,T41)+INDEX(InGame5,U41)*INDEX(PrBeat,C41,U41))</f>
        <v>8.8406314145061671E-3</v>
      </c>
      <c r="W41">
        <v>1</v>
      </c>
      <c r="X41">
        <v>2</v>
      </c>
      <c r="Y41">
        <v>3</v>
      </c>
      <c r="Z41">
        <v>4</v>
      </c>
      <c r="AA41">
        <v>5</v>
      </c>
      <c r="AB41">
        <v>6</v>
      </c>
      <c r="AC41">
        <v>7</v>
      </c>
      <c r="AD41">
        <v>8</v>
      </c>
      <c r="AE41">
        <v>9</v>
      </c>
      <c r="AF41">
        <v>10</v>
      </c>
      <c r="AG41">
        <v>11</v>
      </c>
      <c r="AH41">
        <v>12</v>
      </c>
      <c r="AI41">
        <v>13</v>
      </c>
      <c r="AJ41">
        <v>14</v>
      </c>
      <c r="AK41">
        <v>15</v>
      </c>
      <c r="AL41">
        <v>16</v>
      </c>
      <c r="AM41">
        <v>17</v>
      </c>
      <c r="AN41">
        <v>18</v>
      </c>
      <c r="AO41">
        <v>19</v>
      </c>
      <c r="AP41">
        <v>20</v>
      </c>
      <c r="AQ41">
        <v>21</v>
      </c>
      <c r="AR41">
        <v>22</v>
      </c>
      <c r="AS41">
        <v>23</v>
      </c>
      <c r="AT41">
        <v>24</v>
      </c>
      <c r="AU41">
        <v>25</v>
      </c>
      <c r="AV41">
        <v>26</v>
      </c>
      <c r="AW41">
        <v>27</v>
      </c>
      <c r="AX41">
        <v>28</v>
      </c>
      <c r="AY41">
        <v>29</v>
      </c>
      <c r="AZ41">
        <v>30</v>
      </c>
      <c r="BA41">
        <v>31</v>
      </c>
      <c r="BB41">
        <v>32</v>
      </c>
      <c r="BC41">
        <v>33</v>
      </c>
      <c r="BD41">
        <v>34</v>
      </c>
      <c r="BE41" s="1" cm="1">
        <f t="array" ref="BE41">INDEX(InGame6,C41)*(INDEX(InGame6,W41)*INDEX(PrBeat,C41,W41)+INDEX(InGame6,X41)*INDEX(PrBeat,C41,X41)+INDEX(InGame6,Y41)*INDEX(PrBeat,C41,Y41)+INDEX(InGame6,Z41)*INDEX(PrBeat,C41,Z41)+INDEX(InGame6,AA41)*INDEX(PrBeat,C41,AA41)+INDEX(InGame6,AB41)*INDEX(PrBeat,C41,AB41)+INDEX(InGame6,AC41)*INDEX(PrBeat,C41,AC41)+INDEX(InGame6,AD41)*INDEX(PrBeat,C41,AD41)+INDEX(InGame6,AE41)*INDEX(PrBeat,C41,AE41)+INDEX(InGame6,AF41)*INDEX(PrBeat,C41,AF41)+INDEX(InGame6,AG41)*INDEX(PrBeat,C41,AG41)+INDEX(InGame6,AH41)*INDEX(PrBeat,C41,AH41)+INDEX(InGame6,AI41)*INDEX(PrBeat,C41,AI41)+INDEX(InGame6,AJ41)*INDEX(PrBeat,C41,AJ41)+INDEX(InGame6,AK41)*INDEX(PrBeat,C41,AK41)+INDEX(InGame6,AL41)*INDEX(PrBeat,C41,AL41)+INDEX(InGame6,AM41)*INDEX(PrBeat,C41,AM41)+INDEX(InGame6,AN41)*INDEX(PrBeat,C41,AN41)+INDEX(InGame6,AO41)*INDEX(PrBeat,C41,AO41)+INDEX(InGame6,AP41)*INDEX(PrBeat,C41,AP41)+INDEX(InGame6,AQ41)*INDEX(PrBeat,C41,AQ41)+INDEX(InGame6,AR41)*INDEX(PrBeat,C41,AR41)+INDEX(InGame6,AS41)*INDEX(PrBeat,C41,AS41)+INDEX(InGame6,AT41)*INDEX(PrBeat,C41,AT41)+INDEX(InGame6,AU41)*INDEX(PrBeat,C41,AU41)+INDEX(InGame6,AV41)*INDEX(PrBeat,C41,AV41)+INDEX(InGame6,AW41)*INDEX(PrBeat,C41,AW41)+INDEX(InGame6,AX41)*INDEX(PrBeat,C41,AX41)+INDEX(InGame6,AY41)*INDEX(PrBeat,C41,AY41)+INDEX(InGame6,AZ41)*INDEX(PrBeat,C41,AZ41)+INDEX(InGame6,BA41)*INDEX(PrBeat,C41,BA41)+INDEX(InGame6,BB41)*INDEX(PrBeat,C41,BB41)+INDEX(InGame6,BC41)*INDEX(PrBeat,C41,BC41)+INDEX(InGame6,BD41)*INDEX(PrBeat,C41,BD41))</f>
        <v>2.7475190898836499E-3</v>
      </c>
    </row>
    <row r="42" spans="2:57" x14ac:dyDescent="0.25">
      <c r="B42" t="s">
        <v>5</v>
      </c>
      <c r="C42">
        <v>40</v>
      </c>
      <c r="D42" s="1">
        <f>Midwest!AA8</f>
        <v>1.0194034089208879E-2</v>
      </c>
      <c r="E42">
        <v>52</v>
      </c>
      <c r="F42">
        <v>53</v>
      </c>
      <c r="G42">
        <v>54</v>
      </c>
      <c r="H42">
        <v>55</v>
      </c>
      <c r="I42">
        <v>56</v>
      </c>
      <c r="J42">
        <v>57</v>
      </c>
      <c r="K42">
        <v>58</v>
      </c>
      <c r="L42">
        <v>59</v>
      </c>
      <c r="M42">
        <v>60</v>
      </c>
      <c r="N42">
        <v>61</v>
      </c>
      <c r="O42">
        <v>62</v>
      </c>
      <c r="P42">
        <v>63</v>
      </c>
      <c r="Q42">
        <v>64</v>
      </c>
      <c r="R42">
        <v>65</v>
      </c>
      <c r="S42">
        <v>66</v>
      </c>
      <c r="T42">
        <v>67</v>
      </c>
      <c r="U42">
        <v>68</v>
      </c>
      <c r="V42" s="1" cm="1">
        <f t="array" ref="V42">INDEX(InGame5,C42)*(INDEX(InGame5,E42)*INDEX(PrBeat,C42,E42)+INDEX(InGame5,F42)*INDEX(PrBeat,C42,F42)+INDEX(InGame5,G42)*INDEX(PrBeat,C42,G42)+INDEX(InGame5,H42)*INDEX(PrBeat,C42,H42)+INDEX(InGame5,I42)*INDEX(PrBeat,C42,I42)+INDEX(InGame5,J42)*INDEX(PrBeat,C42,J42)+INDEX(InGame5,K42)*INDEX(PrBeat,C42,K42)+INDEX(InGame5,L42)*INDEX(PrBeat,C42,L42)+INDEX(InGame5,M42)*INDEX(PrBeat,C42,M42)+INDEX(InGame5,N42)*INDEX(PrBeat,C42,N42)+INDEX(InGame5,O42)*INDEX(PrBeat,C42,O42)+INDEX(InGame5,P42)*INDEX(PrBeat,C42,P42)+INDEX(InGame5,Q42)*INDEX(PrBeat,C42,Q42)+INDEX(InGame5,R42)*INDEX(PrBeat,C42,R42)+INDEX(InGame5,S42)*INDEX(PrBeat,C42,S42)+INDEX(InGame5,T42)*INDEX(PrBeat,C42,T42)+INDEX(InGame5,U42)*INDEX(PrBeat,C42,U42))</f>
        <v>2.2702199539248345E-3</v>
      </c>
      <c r="W42">
        <v>1</v>
      </c>
      <c r="X42">
        <v>2</v>
      </c>
      <c r="Y42">
        <v>3</v>
      </c>
      <c r="Z42">
        <v>4</v>
      </c>
      <c r="AA42">
        <v>5</v>
      </c>
      <c r="AB42">
        <v>6</v>
      </c>
      <c r="AC42">
        <v>7</v>
      </c>
      <c r="AD42">
        <v>8</v>
      </c>
      <c r="AE42">
        <v>9</v>
      </c>
      <c r="AF42">
        <v>10</v>
      </c>
      <c r="AG42">
        <v>11</v>
      </c>
      <c r="AH42">
        <v>12</v>
      </c>
      <c r="AI42">
        <v>13</v>
      </c>
      <c r="AJ42">
        <v>14</v>
      </c>
      <c r="AK42">
        <v>15</v>
      </c>
      <c r="AL42">
        <v>16</v>
      </c>
      <c r="AM42">
        <v>17</v>
      </c>
      <c r="AN42">
        <v>18</v>
      </c>
      <c r="AO42">
        <v>19</v>
      </c>
      <c r="AP42">
        <v>20</v>
      </c>
      <c r="AQ42">
        <v>21</v>
      </c>
      <c r="AR42">
        <v>22</v>
      </c>
      <c r="AS42">
        <v>23</v>
      </c>
      <c r="AT42">
        <v>24</v>
      </c>
      <c r="AU42">
        <v>25</v>
      </c>
      <c r="AV42">
        <v>26</v>
      </c>
      <c r="AW42">
        <v>27</v>
      </c>
      <c r="AX42">
        <v>28</v>
      </c>
      <c r="AY42">
        <v>29</v>
      </c>
      <c r="AZ42">
        <v>30</v>
      </c>
      <c r="BA42">
        <v>31</v>
      </c>
      <c r="BB42">
        <v>32</v>
      </c>
      <c r="BC42">
        <v>33</v>
      </c>
      <c r="BD42">
        <v>34</v>
      </c>
      <c r="BE42" s="1" cm="1">
        <f t="array" ref="BE42">INDEX(InGame6,C42)*(INDEX(InGame6,W42)*INDEX(PrBeat,C42,W42)+INDEX(InGame6,X42)*INDEX(PrBeat,C42,X42)+INDEX(InGame6,Y42)*INDEX(PrBeat,C42,Y42)+INDEX(InGame6,Z42)*INDEX(PrBeat,C42,Z42)+INDEX(InGame6,AA42)*INDEX(PrBeat,C42,AA42)+INDEX(InGame6,AB42)*INDEX(PrBeat,C42,AB42)+INDEX(InGame6,AC42)*INDEX(PrBeat,C42,AC42)+INDEX(InGame6,AD42)*INDEX(PrBeat,C42,AD42)+INDEX(InGame6,AE42)*INDEX(PrBeat,C42,AE42)+INDEX(InGame6,AF42)*INDEX(PrBeat,C42,AF42)+INDEX(InGame6,AG42)*INDEX(PrBeat,C42,AG42)+INDEX(InGame6,AH42)*INDEX(PrBeat,C42,AH42)+INDEX(InGame6,AI42)*INDEX(PrBeat,C42,AI42)+INDEX(InGame6,AJ42)*INDEX(PrBeat,C42,AJ42)+INDEX(InGame6,AK42)*INDEX(PrBeat,C42,AK42)+INDEX(InGame6,AL42)*INDEX(PrBeat,C42,AL42)+INDEX(InGame6,AM42)*INDEX(PrBeat,C42,AM42)+INDEX(InGame6,AN42)*INDEX(PrBeat,C42,AN42)+INDEX(InGame6,AO42)*INDEX(PrBeat,C42,AO42)+INDEX(InGame6,AP42)*INDEX(PrBeat,C42,AP42)+INDEX(InGame6,AQ42)*INDEX(PrBeat,C42,AQ42)+INDEX(InGame6,AR42)*INDEX(PrBeat,C42,AR42)+INDEX(InGame6,AS42)*INDEX(PrBeat,C42,AS42)+INDEX(InGame6,AT42)*INDEX(PrBeat,C42,AT42)+INDEX(InGame6,AU42)*INDEX(PrBeat,C42,AU42)+INDEX(InGame6,AV42)*INDEX(PrBeat,C42,AV42)+INDEX(InGame6,AW42)*INDEX(PrBeat,C42,AW42)+INDEX(InGame6,AX42)*INDEX(PrBeat,C42,AX42)+INDEX(InGame6,AY42)*INDEX(PrBeat,C42,AY42)+INDEX(InGame6,AZ42)*INDEX(PrBeat,C42,AZ42)+INDEX(InGame6,BA42)*INDEX(PrBeat,C42,BA42)+INDEX(InGame6,BB42)*INDEX(PrBeat,C42,BB42)+INDEX(InGame6,BC42)*INDEX(PrBeat,C42,BC42)+INDEX(InGame6,BD42)*INDEX(PrBeat,C42,BD42))</f>
        <v>5.4035977970040506E-4</v>
      </c>
    </row>
    <row r="43" spans="2:57" x14ac:dyDescent="0.25">
      <c r="B43" t="s">
        <v>6</v>
      </c>
      <c r="C43">
        <v>41</v>
      </c>
      <c r="D43" s="1">
        <f>Midwest!AA9</f>
        <v>6.7734391323041945E-2</v>
      </c>
      <c r="E43">
        <v>52</v>
      </c>
      <c r="F43">
        <v>53</v>
      </c>
      <c r="G43">
        <v>54</v>
      </c>
      <c r="H43">
        <v>55</v>
      </c>
      <c r="I43">
        <v>56</v>
      </c>
      <c r="J43">
        <v>57</v>
      </c>
      <c r="K43">
        <v>58</v>
      </c>
      <c r="L43">
        <v>59</v>
      </c>
      <c r="M43">
        <v>60</v>
      </c>
      <c r="N43">
        <v>61</v>
      </c>
      <c r="O43">
        <v>62</v>
      </c>
      <c r="P43">
        <v>63</v>
      </c>
      <c r="Q43">
        <v>64</v>
      </c>
      <c r="R43">
        <v>65</v>
      </c>
      <c r="S43">
        <v>66</v>
      </c>
      <c r="T43">
        <v>67</v>
      </c>
      <c r="U43">
        <v>68</v>
      </c>
      <c r="V43" s="1" cm="1">
        <f t="array" ref="V43">INDEX(InGame5,C43)*(INDEX(InGame5,E43)*INDEX(PrBeat,C43,E43)+INDEX(InGame5,F43)*INDEX(PrBeat,C43,F43)+INDEX(InGame5,G43)*INDEX(PrBeat,C43,G43)+INDEX(InGame5,H43)*INDEX(PrBeat,C43,H43)+INDEX(InGame5,I43)*INDEX(PrBeat,C43,I43)+INDEX(InGame5,J43)*INDEX(PrBeat,C43,J43)+INDEX(InGame5,K43)*INDEX(PrBeat,C43,K43)+INDEX(InGame5,L43)*INDEX(PrBeat,C43,L43)+INDEX(InGame5,M43)*INDEX(PrBeat,C43,M43)+INDEX(InGame5,N43)*INDEX(PrBeat,C43,N43)+INDEX(InGame5,O43)*INDEX(PrBeat,C43,O43)+INDEX(InGame5,P43)*INDEX(PrBeat,C43,P43)+INDEX(InGame5,Q43)*INDEX(PrBeat,C43,Q43)+INDEX(InGame5,R43)*INDEX(PrBeat,C43,R43)+INDEX(InGame5,S43)*INDEX(PrBeat,C43,S43)+INDEX(InGame5,T43)*INDEX(PrBeat,C43,T43)+INDEX(InGame5,U43)*INDEX(PrBeat,C43,U43))</f>
        <v>2.4804864336545124E-2</v>
      </c>
      <c r="W43">
        <v>1</v>
      </c>
      <c r="X43">
        <v>2</v>
      </c>
      <c r="Y43">
        <v>3</v>
      </c>
      <c r="Z43">
        <v>4</v>
      </c>
      <c r="AA43">
        <v>5</v>
      </c>
      <c r="AB43">
        <v>6</v>
      </c>
      <c r="AC43">
        <v>7</v>
      </c>
      <c r="AD43">
        <v>8</v>
      </c>
      <c r="AE43">
        <v>9</v>
      </c>
      <c r="AF43">
        <v>10</v>
      </c>
      <c r="AG43">
        <v>11</v>
      </c>
      <c r="AH43">
        <v>12</v>
      </c>
      <c r="AI43">
        <v>13</v>
      </c>
      <c r="AJ43">
        <v>14</v>
      </c>
      <c r="AK43">
        <v>15</v>
      </c>
      <c r="AL43">
        <v>16</v>
      </c>
      <c r="AM43">
        <v>17</v>
      </c>
      <c r="AN43">
        <v>18</v>
      </c>
      <c r="AO43">
        <v>19</v>
      </c>
      <c r="AP43">
        <v>20</v>
      </c>
      <c r="AQ43">
        <v>21</v>
      </c>
      <c r="AR43">
        <v>22</v>
      </c>
      <c r="AS43">
        <v>23</v>
      </c>
      <c r="AT43">
        <v>24</v>
      </c>
      <c r="AU43">
        <v>25</v>
      </c>
      <c r="AV43">
        <v>26</v>
      </c>
      <c r="AW43">
        <v>27</v>
      </c>
      <c r="AX43">
        <v>28</v>
      </c>
      <c r="AY43">
        <v>29</v>
      </c>
      <c r="AZ43">
        <v>30</v>
      </c>
      <c r="BA43">
        <v>31</v>
      </c>
      <c r="BB43">
        <v>32</v>
      </c>
      <c r="BC43">
        <v>33</v>
      </c>
      <c r="BD43">
        <v>34</v>
      </c>
      <c r="BE43" s="1" cm="1">
        <f t="array" ref="BE43">INDEX(InGame6,C43)*(INDEX(InGame6,W43)*INDEX(PrBeat,C43,W43)+INDEX(InGame6,X43)*INDEX(PrBeat,C43,X43)+INDEX(InGame6,Y43)*INDEX(PrBeat,C43,Y43)+INDEX(InGame6,Z43)*INDEX(PrBeat,C43,Z43)+INDEX(InGame6,AA43)*INDEX(PrBeat,C43,AA43)+INDEX(InGame6,AB43)*INDEX(PrBeat,C43,AB43)+INDEX(InGame6,AC43)*INDEX(PrBeat,C43,AC43)+INDEX(InGame6,AD43)*INDEX(PrBeat,C43,AD43)+INDEX(InGame6,AE43)*INDEX(PrBeat,C43,AE43)+INDEX(InGame6,AF43)*INDEX(PrBeat,C43,AF43)+INDEX(InGame6,AG43)*INDEX(PrBeat,C43,AG43)+INDEX(InGame6,AH43)*INDEX(PrBeat,C43,AH43)+INDEX(InGame6,AI43)*INDEX(PrBeat,C43,AI43)+INDEX(InGame6,AJ43)*INDEX(PrBeat,C43,AJ43)+INDEX(InGame6,AK43)*INDEX(PrBeat,C43,AK43)+INDEX(InGame6,AL43)*INDEX(PrBeat,C43,AL43)+INDEX(InGame6,AM43)*INDEX(PrBeat,C43,AM43)+INDEX(InGame6,AN43)*INDEX(PrBeat,C43,AN43)+INDEX(InGame6,AO43)*INDEX(PrBeat,C43,AO43)+INDEX(InGame6,AP43)*INDEX(PrBeat,C43,AP43)+INDEX(InGame6,AQ43)*INDEX(PrBeat,C43,AQ43)+INDEX(InGame6,AR43)*INDEX(PrBeat,C43,AR43)+INDEX(InGame6,AS43)*INDEX(PrBeat,C43,AS43)+INDEX(InGame6,AT43)*INDEX(PrBeat,C43,AT43)+INDEX(InGame6,AU43)*INDEX(PrBeat,C43,AU43)+INDEX(InGame6,AV43)*INDEX(PrBeat,C43,AV43)+INDEX(InGame6,AW43)*INDEX(PrBeat,C43,AW43)+INDEX(InGame6,AX43)*INDEX(PrBeat,C43,AX43)+INDEX(InGame6,AY43)*INDEX(PrBeat,C43,AY43)+INDEX(InGame6,AZ43)*INDEX(PrBeat,C43,AZ43)+INDEX(InGame6,BA43)*INDEX(PrBeat,C43,BA43)+INDEX(InGame6,BB43)*INDEX(PrBeat,C43,BB43)+INDEX(InGame6,BC43)*INDEX(PrBeat,C43,BC43)+INDEX(InGame6,BD43)*INDEX(PrBeat,C43,BD43))</f>
        <v>9.4911022485619292E-3</v>
      </c>
    </row>
    <row r="44" spans="2:57" x14ac:dyDescent="0.25">
      <c r="B44" t="s">
        <v>7</v>
      </c>
      <c r="C44">
        <v>42</v>
      </c>
      <c r="D44" s="1">
        <f>Midwest!AA10</f>
        <v>6.533652204505927E-3</v>
      </c>
      <c r="E44">
        <v>52</v>
      </c>
      <c r="F44">
        <v>53</v>
      </c>
      <c r="G44">
        <v>54</v>
      </c>
      <c r="H44">
        <v>55</v>
      </c>
      <c r="I44">
        <v>56</v>
      </c>
      <c r="J44">
        <v>57</v>
      </c>
      <c r="K44">
        <v>58</v>
      </c>
      <c r="L44">
        <v>59</v>
      </c>
      <c r="M44">
        <v>60</v>
      </c>
      <c r="N44">
        <v>61</v>
      </c>
      <c r="O44">
        <v>62</v>
      </c>
      <c r="P44">
        <v>63</v>
      </c>
      <c r="Q44">
        <v>64</v>
      </c>
      <c r="R44">
        <v>65</v>
      </c>
      <c r="S44">
        <v>66</v>
      </c>
      <c r="T44">
        <v>67</v>
      </c>
      <c r="U44">
        <v>68</v>
      </c>
      <c r="V44" s="1" cm="1">
        <f t="array" ref="V44">INDEX(InGame5,C44)*(INDEX(InGame5,E44)*INDEX(PrBeat,C44,E44)+INDEX(InGame5,F44)*INDEX(PrBeat,C44,F44)+INDEX(InGame5,G44)*INDEX(PrBeat,C44,G44)+INDEX(InGame5,H44)*INDEX(PrBeat,C44,H44)+INDEX(InGame5,I44)*INDEX(PrBeat,C44,I44)+INDEX(InGame5,J44)*INDEX(PrBeat,C44,J44)+INDEX(InGame5,K44)*INDEX(PrBeat,C44,K44)+INDEX(InGame5,L44)*INDEX(PrBeat,C44,L44)+INDEX(InGame5,M44)*INDEX(PrBeat,C44,M44)+INDEX(InGame5,N44)*INDEX(PrBeat,C44,N44)+INDEX(InGame5,O44)*INDEX(PrBeat,C44,O44)+INDEX(InGame5,P44)*INDEX(PrBeat,C44,P44)+INDEX(InGame5,Q44)*INDEX(PrBeat,C44,Q44)+INDEX(InGame5,R44)*INDEX(PrBeat,C44,R44)+INDEX(InGame5,S44)*INDEX(PrBeat,C44,S44)+INDEX(InGame5,T44)*INDEX(PrBeat,C44,T44)+INDEX(InGame5,U44)*INDEX(PrBeat,C44,U44))</f>
        <v>1.3057921540469612E-3</v>
      </c>
      <c r="W44">
        <v>1</v>
      </c>
      <c r="X44">
        <v>2</v>
      </c>
      <c r="Y44">
        <v>3</v>
      </c>
      <c r="Z44">
        <v>4</v>
      </c>
      <c r="AA44">
        <v>5</v>
      </c>
      <c r="AB44">
        <v>6</v>
      </c>
      <c r="AC44">
        <v>7</v>
      </c>
      <c r="AD44">
        <v>8</v>
      </c>
      <c r="AE44">
        <v>9</v>
      </c>
      <c r="AF44">
        <v>10</v>
      </c>
      <c r="AG44">
        <v>11</v>
      </c>
      <c r="AH44">
        <v>12</v>
      </c>
      <c r="AI44">
        <v>13</v>
      </c>
      <c r="AJ44">
        <v>14</v>
      </c>
      <c r="AK44">
        <v>15</v>
      </c>
      <c r="AL44">
        <v>16</v>
      </c>
      <c r="AM44">
        <v>17</v>
      </c>
      <c r="AN44">
        <v>18</v>
      </c>
      <c r="AO44">
        <v>19</v>
      </c>
      <c r="AP44">
        <v>20</v>
      </c>
      <c r="AQ44">
        <v>21</v>
      </c>
      <c r="AR44">
        <v>22</v>
      </c>
      <c r="AS44">
        <v>23</v>
      </c>
      <c r="AT44">
        <v>24</v>
      </c>
      <c r="AU44">
        <v>25</v>
      </c>
      <c r="AV44">
        <v>26</v>
      </c>
      <c r="AW44">
        <v>27</v>
      </c>
      <c r="AX44">
        <v>28</v>
      </c>
      <c r="AY44">
        <v>29</v>
      </c>
      <c r="AZ44">
        <v>30</v>
      </c>
      <c r="BA44">
        <v>31</v>
      </c>
      <c r="BB44">
        <v>32</v>
      </c>
      <c r="BC44">
        <v>33</v>
      </c>
      <c r="BD44">
        <v>34</v>
      </c>
      <c r="BE44" s="1" cm="1">
        <f t="array" ref="BE44">INDEX(InGame6,C44)*(INDEX(InGame6,W44)*INDEX(PrBeat,C44,W44)+INDEX(InGame6,X44)*INDEX(PrBeat,C44,X44)+INDEX(InGame6,Y44)*INDEX(PrBeat,C44,Y44)+INDEX(InGame6,Z44)*INDEX(PrBeat,C44,Z44)+INDEX(InGame6,AA44)*INDEX(PrBeat,C44,AA44)+INDEX(InGame6,AB44)*INDEX(PrBeat,C44,AB44)+INDEX(InGame6,AC44)*INDEX(PrBeat,C44,AC44)+INDEX(InGame6,AD44)*INDEX(PrBeat,C44,AD44)+INDEX(InGame6,AE44)*INDEX(PrBeat,C44,AE44)+INDEX(InGame6,AF44)*INDEX(PrBeat,C44,AF44)+INDEX(InGame6,AG44)*INDEX(PrBeat,C44,AG44)+INDEX(InGame6,AH44)*INDEX(PrBeat,C44,AH44)+INDEX(InGame6,AI44)*INDEX(PrBeat,C44,AI44)+INDEX(InGame6,AJ44)*INDEX(PrBeat,C44,AJ44)+INDEX(InGame6,AK44)*INDEX(PrBeat,C44,AK44)+INDEX(InGame6,AL44)*INDEX(PrBeat,C44,AL44)+INDEX(InGame6,AM44)*INDEX(PrBeat,C44,AM44)+INDEX(InGame6,AN44)*INDEX(PrBeat,C44,AN44)+INDEX(InGame6,AO44)*INDEX(PrBeat,C44,AO44)+INDEX(InGame6,AP44)*INDEX(PrBeat,C44,AP44)+INDEX(InGame6,AQ44)*INDEX(PrBeat,C44,AQ44)+INDEX(InGame6,AR44)*INDEX(PrBeat,C44,AR44)+INDEX(InGame6,AS44)*INDEX(PrBeat,C44,AS44)+INDEX(InGame6,AT44)*INDEX(PrBeat,C44,AT44)+INDEX(InGame6,AU44)*INDEX(PrBeat,C44,AU44)+INDEX(InGame6,AV44)*INDEX(PrBeat,C44,AV44)+INDEX(InGame6,AW44)*INDEX(PrBeat,C44,AW44)+INDEX(InGame6,AX44)*INDEX(PrBeat,C44,AX44)+INDEX(InGame6,AY44)*INDEX(PrBeat,C44,AY44)+INDEX(InGame6,AZ44)*INDEX(PrBeat,C44,AZ44)+INDEX(InGame6,BA44)*INDEX(PrBeat,C44,BA44)+INDEX(InGame6,BB44)*INDEX(PrBeat,C44,BB44)+INDEX(InGame6,BC44)*INDEX(PrBeat,C44,BC44)+INDEX(InGame6,BD44)*INDEX(PrBeat,C44,BD44))</f>
        <v>2.8024617517031559E-4</v>
      </c>
    </row>
    <row r="45" spans="2:57" x14ac:dyDescent="0.25">
      <c r="B45" t="s">
        <v>8</v>
      </c>
      <c r="C45">
        <v>43</v>
      </c>
      <c r="D45" s="1">
        <f>Midwest!AA11</f>
        <v>3.2273395913622369E-2</v>
      </c>
      <c r="E45">
        <v>52</v>
      </c>
      <c r="F45">
        <v>53</v>
      </c>
      <c r="G45">
        <v>54</v>
      </c>
      <c r="H45">
        <v>55</v>
      </c>
      <c r="I45">
        <v>56</v>
      </c>
      <c r="J45">
        <v>57</v>
      </c>
      <c r="K45">
        <v>58</v>
      </c>
      <c r="L45">
        <v>59</v>
      </c>
      <c r="M45">
        <v>60</v>
      </c>
      <c r="N45">
        <v>61</v>
      </c>
      <c r="O45">
        <v>62</v>
      </c>
      <c r="P45">
        <v>63</v>
      </c>
      <c r="Q45">
        <v>64</v>
      </c>
      <c r="R45">
        <v>65</v>
      </c>
      <c r="S45">
        <v>66</v>
      </c>
      <c r="T45">
        <v>67</v>
      </c>
      <c r="U45">
        <v>68</v>
      </c>
      <c r="V45" s="1" cm="1">
        <f t="array" ref="V45">INDEX(InGame5,C45)*(INDEX(InGame5,E45)*INDEX(PrBeat,C45,E45)+INDEX(InGame5,F45)*INDEX(PrBeat,C45,F45)+INDEX(InGame5,G45)*INDEX(PrBeat,C45,G45)+INDEX(InGame5,H45)*INDEX(PrBeat,C45,H45)+INDEX(InGame5,I45)*INDEX(PrBeat,C45,I45)+INDEX(InGame5,J45)*INDEX(PrBeat,C45,J45)+INDEX(InGame5,K45)*INDEX(PrBeat,C45,K45)+INDEX(InGame5,L45)*INDEX(PrBeat,C45,L45)+INDEX(InGame5,M45)*INDEX(PrBeat,C45,M45)+INDEX(InGame5,N45)*INDEX(PrBeat,C45,N45)+INDEX(InGame5,O45)*INDEX(PrBeat,C45,O45)+INDEX(InGame5,P45)*INDEX(PrBeat,C45,P45)+INDEX(InGame5,Q45)*INDEX(PrBeat,C45,Q45)+INDEX(InGame5,R45)*INDEX(PrBeat,C45,R45)+INDEX(InGame5,S45)*INDEX(PrBeat,C45,S45)+INDEX(InGame5,T45)*INDEX(PrBeat,C45,T45)+INDEX(InGame5,U45)*INDEX(PrBeat,C45,U45))</f>
        <v>9.7655317564985383E-3</v>
      </c>
      <c r="W45">
        <v>1</v>
      </c>
      <c r="X45">
        <v>2</v>
      </c>
      <c r="Y45">
        <v>3</v>
      </c>
      <c r="Z45">
        <v>4</v>
      </c>
      <c r="AA45">
        <v>5</v>
      </c>
      <c r="AB45">
        <v>6</v>
      </c>
      <c r="AC45">
        <v>7</v>
      </c>
      <c r="AD45">
        <v>8</v>
      </c>
      <c r="AE45">
        <v>9</v>
      </c>
      <c r="AF45">
        <v>10</v>
      </c>
      <c r="AG45">
        <v>11</v>
      </c>
      <c r="AH45">
        <v>12</v>
      </c>
      <c r="AI45">
        <v>13</v>
      </c>
      <c r="AJ45">
        <v>14</v>
      </c>
      <c r="AK45">
        <v>15</v>
      </c>
      <c r="AL45">
        <v>16</v>
      </c>
      <c r="AM45">
        <v>17</v>
      </c>
      <c r="AN45">
        <v>18</v>
      </c>
      <c r="AO45">
        <v>19</v>
      </c>
      <c r="AP45">
        <v>20</v>
      </c>
      <c r="AQ45">
        <v>21</v>
      </c>
      <c r="AR45">
        <v>22</v>
      </c>
      <c r="AS45">
        <v>23</v>
      </c>
      <c r="AT45">
        <v>24</v>
      </c>
      <c r="AU45">
        <v>25</v>
      </c>
      <c r="AV45">
        <v>26</v>
      </c>
      <c r="AW45">
        <v>27</v>
      </c>
      <c r="AX45">
        <v>28</v>
      </c>
      <c r="AY45">
        <v>29</v>
      </c>
      <c r="AZ45">
        <v>30</v>
      </c>
      <c r="BA45">
        <v>31</v>
      </c>
      <c r="BB45">
        <v>32</v>
      </c>
      <c r="BC45">
        <v>33</v>
      </c>
      <c r="BD45">
        <v>34</v>
      </c>
      <c r="BE45" s="1" cm="1">
        <f t="array" ref="BE45">INDEX(InGame6,C45)*(INDEX(InGame6,W45)*INDEX(PrBeat,C45,W45)+INDEX(InGame6,X45)*INDEX(PrBeat,C45,X45)+INDEX(InGame6,Y45)*INDEX(PrBeat,C45,Y45)+INDEX(InGame6,Z45)*INDEX(PrBeat,C45,Z45)+INDEX(InGame6,AA45)*INDEX(PrBeat,C45,AA45)+INDEX(InGame6,AB45)*INDEX(PrBeat,C45,AB45)+INDEX(InGame6,AC45)*INDEX(PrBeat,C45,AC45)+INDEX(InGame6,AD45)*INDEX(PrBeat,C45,AD45)+INDEX(InGame6,AE45)*INDEX(PrBeat,C45,AE45)+INDEX(InGame6,AF45)*INDEX(PrBeat,C45,AF45)+INDEX(InGame6,AG45)*INDEX(PrBeat,C45,AG45)+INDEX(InGame6,AH45)*INDEX(PrBeat,C45,AH45)+INDEX(InGame6,AI45)*INDEX(PrBeat,C45,AI45)+INDEX(InGame6,AJ45)*INDEX(PrBeat,C45,AJ45)+INDEX(InGame6,AK45)*INDEX(PrBeat,C45,AK45)+INDEX(InGame6,AL45)*INDEX(PrBeat,C45,AL45)+INDEX(InGame6,AM45)*INDEX(PrBeat,C45,AM45)+INDEX(InGame6,AN45)*INDEX(PrBeat,C45,AN45)+INDEX(InGame6,AO45)*INDEX(PrBeat,C45,AO45)+INDEX(InGame6,AP45)*INDEX(PrBeat,C45,AP45)+INDEX(InGame6,AQ45)*INDEX(PrBeat,C45,AQ45)+INDEX(InGame6,AR45)*INDEX(PrBeat,C45,AR45)+INDEX(InGame6,AS45)*INDEX(PrBeat,C45,AS45)+INDEX(InGame6,AT45)*INDEX(PrBeat,C45,AT45)+INDEX(InGame6,AU45)*INDEX(PrBeat,C45,AU45)+INDEX(InGame6,AV45)*INDEX(PrBeat,C45,AV45)+INDEX(InGame6,AW45)*INDEX(PrBeat,C45,AW45)+INDEX(InGame6,AX45)*INDEX(PrBeat,C45,AX45)+INDEX(InGame6,AY45)*INDEX(PrBeat,C45,AY45)+INDEX(InGame6,AZ45)*INDEX(PrBeat,C45,AZ45)+INDEX(InGame6,BA45)*INDEX(PrBeat,C45,BA45)+INDEX(InGame6,BB45)*INDEX(PrBeat,C45,BB45)+INDEX(InGame6,BC45)*INDEX(PrBeat,C45,BC45)+INDEX(InGame6,BD45)*INDEX(PrBeat,C45,BD45))</f>
        <v>3.1149411524792892E-3</v>
      </c>
    </row>
    <row r="46" spans="2:57" x14ac:dyDescent="0.25">
      <c r="B46" t="s">
        <v>9</v>
      </c>
      <c r="C46">
        <v>44</v>
      </c>
      <c r="D46" s="1">
        <f>Midwest!AA12</f>
        <v>6.122795659481664E-3</v>
      </c>
      <c r="E46">
        <v>52</v>
      </c>
      <c r="F46">
        <v>53</v>
      </c>
      <c r="G46">
        <v>54</v>
      </c>
      <c r="H46">
        <v>55</v>
      </c>
      <c r="I46">
        <v>56</v>
      </c>
      <c r="J46">
        <v>57</v>
      </c>
      <c r="K46">
        <v>58</v>
      </c>
      <c r="L46">
        <v>59</v>
      </c>
      <c r="M46">
        <v>60</v>
      </c>
      <c r="N46">
        <v>61</v>
      </c>
      <c r="O46">
        <v>62</v>
      </c>
      <c r="P46">
        <v>63</v>
      </c>
      <c r="Q46">
        <v>64</v>
      </c>
      <c r="R46">
        <v>65</v>
      </c>
      <c r="S46">
        <v>66</v>
      </c>
      <c r="T46">
        <v>67</v>
      </c>
      <c r="U46">
        <v>68</v>
      </c>
      <c r="V46" s="1" cm="1">
        <f t="array" ref="V46">INDEX(InGame5,C46)*(INDEX(InGame5,E46)*INDEX(PrBeat,C46,E46)+INDEX(InGame5,F46)*INDEX(PrBeat,C46,F46)+INDEX(InGame5,G46)*INDEX(PrBeat,C46,G46)+INDEX(InGame5,H46)*INDEX(PrBeat,C46,H46)+INDEX(InGame5,I46)*INDEX(PrBeat,C46,I46)+INDEX(InGame5,J46)*INDEX(PrBeat,C46,J46)+INDEX(InGame5,K46)*INDEX(PrBeat,C46,K46)+INDEX(InGame5,L46)*INDEX(PrBeat,C46,L46)+INDEX(InGame5,M46)*INDEX(PrBeat,C46,M46)+INDEX(InGame5,N46)*INDEX(PrBeat,C46,N46)+INDEX(InGame5,O46)*INDEX(PrBeat,C46,O46)+INDEX(InGame5,P46)*INDEX(PrBeat,C46,P46)+INDEX(InGame5,Q46)*INDEX(PrBeat,C46,Q46)+INDEX(InGame5,R46)*INDEX(PrBeat,C46,R46)+INDEX(InGame5,S46)*INDEX(PrBeat,C46,S46)+INDEX(InGame5,T46)*INDEX(PrBeat,C46,T46)+INDEX(InGame5,U46)*INDEX(PrBeat,C46,U46))</f>
        <v>1.4285543699684262E-3</v>
      </c>
      <c r="W46">
        <v>1</v>
      </c>
      <c r="X46">
        <v>2</v>
      </c>
      <c r="Y46">
        <v>3</v>
      </c>
      <c r="Z46">
        <v>4</v>
      </c>
      <c r="AA46">
        <v>5</v>
      </c>
      <c r="AB46">
        <v>6</v>
      </c>
      <c r="AC46">
        <v>7</v>
      </c>
      <c r="AD46">
        <v>8</v>
      </c>
      <c r="AE46">
        <v>9</v>
      </c>
      <c r="AF46">
        <v>10</v>
      </c>
      <c r="AG46">
        <v>11</v>
      </c>
      <c r="AH46">
        <v>12</v>
      </c>
      <c r="AI46">
        <v>13</v>
      </c>
      <c r="AJ46">
        <v>14</v>
      </c>
      <c r="AK46">
        <v>15</v>
      </c>
      <c r="AL46">
        <v>16</v>
      </c>
      <c r="AM46">
        <v>17</v>
      </c>
      <c r="AN46">
        <v>18</v>
      </c>
      <c r="AO46">
        <v>19</v>
      </c>
      <c r="AP46">
        <v>20</v>
      </c>
      <c r="AQ46">
        <v>21</v>
      </c>
      <c r="AR46">
        <v>22</v>
      </c>
      <c r="AS46">
        <v>23</v>
      </c>
      <c r="AT46">
        <v>24</v>
      </c>
      <c r="AU46">
        <v>25</v>
      </c>
      <c r="AV46">
        <v>26</v>
      </c>
      <c r="AW46">
        <v>27</v>
      </c>
      <c r="AX46">
        <v>28</v>
      </c>
      <c r="AY46">
        <v>29</v>
      </c>
      <c r="AZ46">
        <v>30</v>
      </c>
      <c r="BA46">
        <v>31</v>
      </c>
      <c r="BB46">
        <v>32</v>
      </c>
      <c r="BC46">
        <v>33</v>
      </c>
      <c r="BD46">
        <v>34</v>
      </c>
      <c r="BE46" s="1" cm="1">
        <f t="array" ref="BE46">INDEX(InGame6,C46)*(INDEX(InGame6,W46)*INDEX(PrBeat,C46,W46)+INDEX(InGame6,X46)*INDEX(PrBeat,C46,X46)+INDEX(InGame6,Y46)*INDEX(PrBeat,C46,Y46)+INDEX(InGame6,Z46)*INDEX(PrBeat,C46,Z46)+INDEX(InGame6,AA46)*INDEX(PrBeat,C46,AA46)+INDEX(InGame6,AB46)*INDEX(PrBeat,C46,AB46)+INDEX(InGame6,AC46)*INDEX(PrBeat,C46,AC46)+INDEX(InGame6,AD46)*INDEX(PrBeat,C46,AD46)+INDEX(InGame6,AE46)*INDEX(PrBeat,C46,AE46)+INDEX(InGame6,AF46)*INDEX(PrBeat,C46,AF46)+INDEX(InGame6,AG46)*INDEX(PrBeat,C46,AG46)+INDEX(InGame6,AH46)*INDEX(PrBeat,C46,AH46)+INDEX(InGame6,AI46)*INDEX(PrBeat,C46,AI46)+INDEX(InGame6,AJ46)*INDEX(PrBeat,C46,AJ46)+INDEX(InGame6,AK46)*INDEX(PrBeat,C46,AK46)+INDEX(InGame6,AL46)*INDEX(PrBeat,C46,AL46)+INDEX(InGame6,AM46)*INDEX(PrBeat,C46,AM46)+INDEX(InGame6,AN46)*INDEX(PrBeat,C46,AN46)+INDEX(InGame6,AO46)*INDEX(PrBeat,C46,AO46)+INDEX(InGame6,AP46)*INDEX(PrBeat,C46,AP46)+INDEX(InGame6,AQ46)*INDEX(PrBeat,C46,AQ46)+INDEX(InGame6,AR46)*INDEX(PrBeat,C46,AR46)+INDEX(InGame6,AS46)*INDEX(PrBeat,C46,AS46)+INDEX(InGame6,AT46)*INDEX(PrBeat,C46,AT46)+INDEX(InGame6,AU46)*INDEX(PrBeat,C46,AU46)+INDEX(InGame6,AV46)*INDEX(PrBeat,C46,AV46)+INDEX(InGame6,AW46)*INDEX(PrBeat,C46,AW46)+INDEX(InGame6,AX46)*INDEX(PrBeat,C46,AX46)+INDEX(InGame6,AY46)*INDEX(PrBeat,C46,AY46)+INDEX(InGame6,AZ46)*INDEX(PrBeat,C46,AZ46)+INDEX(InGame6,BA46)*INDEX(PrBeat,C46,BA46)+INDEX(InGame6,BB46)*INDEX(PrBeat,C46,BB46)+INDEX(InGame6,BC46)*INDEX(PrBeat,C46,BC46)+INDEX(InGame6,BD46)*INDEX(PrBeat,C46,BD46))</f>
        <v>3.5550289807160992E-4</v>
      </c>
    </row>
    <row r="47" spans="2:57" x14ac:dyDescent="0.25">
      <c r="B47" t="s">
        <v>10</v>
      </c>
      <c r="C47">
        <v>45</v>
      </c>
      <c r="D47" s="1">
        <f>Midwest!AA13</f>
        <v>4.0114346559407092E-3</v>
      </c>
      <c r="E47">
        <v>52</v>
      </c>
      <c r="F47">
        <v>53</v>
      </c>
      <c r="G47">
        <v>54</v>
      </c>
      <c r="H47">
        <v>55</v>
      </c>
      <c r="I47">
        <v>56</v>
      </c>
      <c r="J47">
        <v>57</v>
      </c>
      <c r="K47">
        <v>58</v>
      </c>
      <c r="L47">
        <v>59</v>
      </c>
      <c r="M47">
        <v>60</v>
      </c>
      <c r="N47">
        <v>61</v>
      </c>
      <c r="O47">
        <v>62</v>
      </c>
      <c r="P47">
        <v>63</v>
      </c>
      <c r="Q47">
        <v>64</v>
      </c>
      <c r="R47">
        <v>65</v>
      </c>
      <c r="S47">
        <v>66</v>
      </c>
      <c r="T47">
        <v>67</v>
      </c>
      <c r="U47">
        <v>68</v>
      </c>
      <c r="V47" s="1" cm="1">
        <f t="array" ref="V47">INDEX(InGame5,C47)*(INDEX(InGame5,E47)*INDEX(PrBeat,C47,E47)+INDEX(InGame5,F47)*INDEX(PrBeat,C47,F47)+INDEX(InGame5,G47)*INDEX(PrBeat,C47,G47)+INDEX(InGame5,H47)*INDEX(PrBeat,C47,H47)+INDEX(InGame5,I47)*INDEX(PrBeat,C47,I47)+INDEX(InGame5,J47)*INDEX(PrBeat,C47,J47)+INDEX(InGame5,K47)*INDEX(PrBeat,C47,K47)+INDEX(InGame5,L47)*INDEX(PrBeat,C47,L47)+INDEX(InGame5,M47)*INDEX(PrBeat,C47,M47)+INDEX(InGame5,N47)*INDEX(PrBeat,C47,N47)+INDEX(InGame5,O47)*INDEX(PrBeat,C47,O47)+INDEX(InGame5,P47)*INDEX(PrBeat,C47,P47)+INDEX(InGame5,Q47)*INDEX(PrBeat,C47,Q47)+INDEX(InGame5,R47)*INDEX(PrBeat,C47,R47)+INDEX(InGame5,S47)*INDEX(PrBeat,C47,S47)+INDEX(InGame5,T47)*INDEX(PrBeat,C47,T47)+INDEX(InGame5,U47)*INDEX(PrBeat,C47,U47))</f>
        <v>8.518985019793006E-4</v>
      </c>
      <c r="W47">
        <v>1</v>
      </c>
      <c r="X47">
        <v>2</v>
      </c>
      <c r="Y47">
        <v>3</v>
      </c>
      <c r="Z47">
        <v>4</v>
      </c>
      <c r="AA47">
        <v>5</v>
      </c>
      <c r="AB47">
        <v>6</v>
      </c>
      <c r="AC47">
        <v>7</v>
      </c>
      <c r="AD47">
        <v>8</v>
      </c>
      <c r="AE47">
        <v>9</v>
      </c>
      <c r="AF47">
        <v>10</v>
      </c>
      <c r="AG47">
        <v>11</v>
      </c>
      <c r="AH47">
        <v>12</v>
      </c>
      <c r="AI47">
        <v>13</v>
      </c>
      <c r="AJ47">
        <v>14</v>
      </c>
      <c r="AK47">
        <v>15</v>
      </c>
      <c r="AL47">
        <v>16</v>
      </c>
      <c r="AM47">
        <v>17</v>
      </c>
      <c r="AN47">
        <v>18</v>
      </c>
      <c r="AO47">
        <v>19</v>
      </c>
      <c r="AP47">
        <v>20</v>
      </c>
      <c r="AQ47">
        <v>21</v>
      </c>
      <c r="AR47">
        <v>22</v>
      </c>
      <c r="AS47">
        <v>23</v>
      </c>
      <c r="AT47">
        <v>24</v>
      </c>
      <c r="AU47">
        <v>25</v>
      </c>
      <c r="AV47">
        <v>26</v>
      </c>
      <c r="AW47">
        <v>27</v>
      </c>
      <c r="AX47">
        <v>28</v>
      </c>
      <c r="AY47">
        <v>29</v>
      </c>
      <c r="AZ47">
        <v>30</v>
      </c>
      <c r="BA47">
        <v>31</v>
      </c>
      <c r="BB47">
        <v>32</v>
      </c>
      <c r="BC47">
        <v>33</v>
      </c>
      <c r="BD47">
        <v>34</v>
      </c>
      <c r="BE47" s="1" cm="1">
        <f t="array" ref="BE47">INDEX(InGame6,C47)*(INDEX(InGame6,W47)*INDEX(PrBeat,C47,W47)+INDEX(InGame6,X47)*INDEX(PrBeat,C47,X47)+INDEX(InGame6,Y47)*INDEX(PrBeat,C47,Y47)+INDEX(InGame6,Z47)*INDEX(PrBeat,C47,Z47)+INDEX(InGame6,AA47)*INDEX(PrBeat,C47,AA47)+INDEX(InGame6,AB47)*INDEX(PrBeat,C47,AB47)+INDEX(InGame6,AC47)*INDEX(PrBeat,C47,AC47)+INDEX(InGame6,AD47)*INDEX(PrBeat,C47,AD47)+INDEX(InGame6,AE47)*INDEX(PrBeat,C47,AE47)+INDEX(InGame6,AF47)*INDEX(PrBeat,C47,AF47)+INDEX(InGame6,AG47)*INDEX(PrBeat,C47,AG47)+INDEX(InGame6,AH47)*INDEX(PrBeat,C47,AH47)+INDEX(InGame6,AI47)*INDEX(PrBeat,C47,AI47)+INDEX(InGame6,AJ47)*INDEX(PrBeat,C47,AJ47)+INDEX(InGame6,AK47)*INDEX(PrBeat,C47,AK47)+INDEX(InGame6,AL47)*INDEX(PrBeat,C47,AL47)+INDEX(InGame6,AM47)*INDEX(PrBeat,C47,AM47)+INDEX(InGame6,AN47)*INDEX(PrBeat,C47,AN47)+INDEX(InGame6,AO47)*INDEX(PrBeat,C47,AO47)+INDEX(InGame6,AP47)*INDEX(PrBeat,C47,AP47)+INDEX(InGame6,AQ47)*INDEX(PrBeat,C47,AQ47)+INDEX(InGame6,AR47)*INDEX(PrBeat,C47,AR47)+INDEX(InGame6,AS47)*INDEX(PrBeat,C47,AS47)+INDEX(InGame6,AT47)*INDEX(PrBeat,C47,AT47)+INDEX(InGame6,AU47)*INDEX(PrBeat,C47,AU47)+INDEX(InGame6,AV47)*INDEX(PrBeat,C47,AV47)+INDEX(InGame6,AW47)*INDEX(PrBeat,C47,AW47)+INDEX(InGame6,AX47)*INDEX(PrBeat,C47,AX47)+INDEX(InGame6,AY47)*INDEX(PrBeat,C47,AY47)+INDEX(InGame6,AZ47)*INDEX(PrBeat,C47,AZ47)+INDEX(InGame6,BA47)*INDEX(PrBeat,C47,BA47)+INDEX(InGame6,BB47)*INDEX(PrBeat,C47,BB47)+INDEX(InGame6,BC47)*INDEX(PrBeat,C47,BC47)+INDEX(InGame6,BD47)*INDEX(PrBeat,C47,BD47))</f>
        <v>1.9376485669408074E-4</v>
      </c>
    </row>
    <row r="48" spans="2:57" x14ac:dyDescent="0.25">
      <c r="B48" t="s">
        <v>11</v>
      </c>
      <c r="C48">
        <v>46</v>
      </c>
      <c r="D48" s="1">
        <f>Midwest!AA14</f>
        <v>9.845341441487164E-2</v>
      </c>
      <c r="E48">
        <v>52</v>
      </c>
      <c r="F48">
        <v>53</v>
      </c>
      <c r="G48">
        <v>54</v>
      </c>
      <c r="H48">
        <v>55</v>
      </c>
      <c r="I48">
        <v>56</v>
      </c>
      <c r="J48">
        <v>57</v>
      </c>
      <c r="K48">
        <v>58</v>
      </c>
      <c r="L48">
        <v>59</v>
      </c>
      <c r="M48">
        <v>60</v>
      </c>
      <c r="N48">
        <v>61</v>
      </c>
      <c r="O48">
        <v>62</v>
      </c>
      <c r="P48">
        <v>63</v>
      </c>
      <c r="Q48">
        <v>64</v>
      </c>
      <c r="R48">
        <v>65</v>
      </c>
      <c r="S48">
        <v>66</v>
      </c>
      <c r="T48">
        <v>67</v>
      </c>
      <c r="U48">
        <v>68</v>
      </c>
      <c r="V48" s="1" cm="1">
        <f t="array" ref="V48">INDEX(InGame5,C48)*(INDEX(InGame5,E48)*INDEX(PrBeat,C48,E48)+INDEX(InGame5,F48)*INDEX(PrBeat,C48,F48)+INDEX(InGame5,G48)*INDEX(PrBeat,C48,G48)+INDEX(InGame5,H48)*INDEX(PrBeat,C48,H48)+INDEX(InGame5,I48)*INDEX(PrBeat,C48,I48)+INDEX(InGame5,J48)*INDEX(PrBeat,C48,J48)+INDEX(InGame5,K48)*INDEX(PrBeat,C48,K48)+INDEX(InGame5,L48)*INDEX(PrBeat,C48,L48)+INDEX(InGame5,M48)*INDEX(PrBeat,C48,M48)+INDEX(InGame5,N48)*INDEX(PrBeat,C48,N48)+INDEX(InGame5,O48)*INDEX(PrBeat,C48,O48)+INDEX(InGame5,P48)*INDEX(PrBeat,C48,P48)+INDEX(InGame5,Q48)*INDEX(PrBeat,C48,Q48)+INDEX(InGame5,R48)*INDEX(PrBeat,C48,R48)+INDEX(InGame5,S48)*INDEX(PrBeat,C48,S48)+INDEX(InGame5,T48)*INDEX(PrBeat,C48,T48)+INDEX(InGame5,U48)*INDEX(PrBeat,C48,U48))</f>
        <v>3.7110732852344799E-2</v>
      </c>
      <c r="W48">
        <v>1</v>
      </c>
      <c r="X48">
        <v>2</v>
      </c>
      <c r="Y48">
        <v>3</v>
      </c>
      <c r="Z48">
        <v>4</v>
      </c>
      <c r="AA48">
        <v>5</v>
      </c>
      <c r="AB48">
        <v>6</v>
      </c>
      <c r="AC48">
        <v>7</v>
      </c>
      <c r="AD48">
        <v>8</v>
      </c>
      <c r="AE48">
        <v>9</v>
      </c>
      <c r="AF48">
        <v>10</v>
      </c>
      <c r="AG48">
        <v>11</v>
      </c>
      <c r="AH48">
        <v>12</v>
      </c>
      <c r="AI48">
        <v>13</v>
      </c>
      <c r="AJ48">
        <v>14</v>
      </c>
      <c r="AK48">
        <v>15</v>
      </c>
      <c r="AL48">
        <v>16</v>
      </c>
      <c r="AM48">
        <v>17</v>
      </c>
      <c r="AN48">
        <v>18</v>
      </c>
      <c r="AO48">
        <v>19</v>
      </c>
      <c r="AP48">
        <v>20</v>
      </c>
      <c r="AQ48">
        <v>21</v>
      </c>
      <c r="AR48">
        <v>22</v>
      </c>
      <c r="AS48">
        <v>23</v>
      </c>
      <c r="AT48">
        <v>24</v>
      </c>
      <c r="AU48">
        <v>25</v>
      </c>
      <c r="AV48">
        <v>26</v>
      </c>
      <c r="AW48">
        <v>27</v>
      </c>
      <c r="AX48">
        <v>28</v>
      </c>
      <c r="AY48">
        <v>29</v>
      </c>
      <c r="AZ48">
        <v>30</v>
      </c>
      <c r="BA48">
        <v>31</v>
      </c>
      <c r="BB48">
        <v>32</v>
      </c>
      <c r="BC48">
        <v>33</v>
      </c>
      <c r="BD48">
        <v>34</v>
      </c>
      <c r="BE48" s="1" cm="1">
        <f t="array" ref="BE48">INDEX(InGame6,C48)*(INDEX(InGame6,W48)*INDEX(PrBeat,C48,W48)+INDEX(InGame6,X48)*INDEX(PrBeat,C48,X48)+INDEX(InGame6,Y48)*INDEX(PrBeat,C48,Y48)+INDEX(InGame6,Z48)*INDEX(PrBeat,C48,Z48)+INDEX(InGame6,AA48)*INDEX(PrBeat,C48,AA48)+INDEX(InGame6,AB48)*INDEX(PrBeat,C48,AB48)+INDEX(InGame6,AC48)*INDEX(PrBeat,C48,AC48)+INDEX(InGame6,AD48)*INDEX(PrBeat,C48,AD48)+INDEX(InGame6,AE48)*INDEX(PrBeat,C48,AE48)+INDEX(InGame6,AF48)*INDEX(PrBeat,C48,AF48)+INDEX(InGame6,AG48)*INDEX(PrBeat,C48,AG48)+INDEX(InGame6,AH48)*INDEX(PrBeat,C48,AH48)+INDEX(InGame6,AI48)*INDEX(PrBeat,C48,AI48)+INDEX(InGame6,AJ48)*INDEX(PrBeat,C48,AJ48)+INDEX(InGame6,AK48)*INDEX(PrBeat,C48,AK48)+INDEX(InGame6,AL48)*INDEX(PrBeat,C48,AL48)+INDEX(InGame6,AM48)*INDEX(PrBeat,C48,AM48)+INDEX(InGame6,AN48)*INDEX(PrBeat,C48,AN48)+INDEX(InGame6,AO48)*INDEX(PrBeat,C48,AO48)+INDEX(InGame6,AP48)*INDEX(PrBeat,C48,AP48)+INDEX(InGame6,AQ48)*INDEX(PrBeat,C48,AQ48)+INDEX(InGame6,AR48)*INDEX(PrBeat,C48,AR48)+INDEX(InGame6,AS48)*INDEX(PrBeat,C48,AS48)+INDEX(InGame6,AT48)*INDEX(PrBeat,C48,AT48)+INDEX(InGame6,AU48)*INDEX(PrBeat,C48,AU48)+INDEX(InGame6,AV48)*INDEX(PrBeat,C48,AV48)+INDEX(InGame6,AW48)*INDEX(PrBeat,C48,AW48)+INDEX(InGame6,AX48)*INDEX(PrBeat,C48,AX48)+INDEX(InGame6,AY48)*INDEX(PrBeat,C48,AY48)+INDEX(InGame6,AZ48)*INDEX(PrBeat,C48,AZ48)+INDEX(InGame6,BA48)*INDEX(PrBeat,C48,BA48)+INDEX(InGame6,BB48)*INDEX(PrBeat,C48,BB48)+INDEX(InGame6,BC48)*INDEX(PrBeat,C48,BC48)+INDEX(InGame6,BD48)*INDEX(PrBeat,C48,BD48))</f>
        <v>1.4595882651847506E-2</v>
      </c>
    </row>
    <row r="49" spans="2:57" x14ac:dyDescent="0.25">
      <c r="B49" t="s">
        <v>12</v>
      </c>
      <c r="C49">
        <v>47</v>
      </c>
      <c r="D49" s="1">
        <f>Midwest!AA15</f>
        <v>6.8787067278233783E-5</v>
      </c>
      <c r="E49">
        <v>52</v>
      </c>
      <c r="F49">
        <v>53</v>
      </c>
      <c r="G49">
        <v>54</v>
      </c>
      <c r="H49">
        <v>55</v>
      </c>
      <c r="I49">
        <v>56</v>
      </c>
      <c r="J49">
        <v>57</v>
      </c>
      <c r="K49">
        <v>58</v>
      </c>
      <c r="L49">
        <v>59</v>
      </c>
      <c r="M49">
        <v>60</v>
      </c>
      <c r="N49">
        <v>61</v>
      </c>
      <c r="O49">
        <v>62</v>
      </c>
      <c r="P49">
        <v>63</v>
      </c>
      <c r="Q49">
        <v>64</v>
      </c>
      <c r="R49">
        <v>65</v>
      </c>
      <c r="S49">
        <v>66</v>
      </c>
      <c r="T49">
        <v>67</v>
      </c>
      <c r="U49">
        <v>68</v>
      </c>
      <c r="V49" s="1" cm="1">
        <f t="array" ref="V49">INDEX(InGame5,C49)*(INDEX(InGame5,E49)*INDEX(PrBeat,C49,E49)+INDEX(InGame5,F49)*INDEX(PrBeat,C49,F49)+INDEX(InGame5,G49)*INDEX(PrBeat,C49,G49)+INDEX(InGame5,H49)*INDEX(PrBeat,C49,H49)+INDEX(InGame5,I49)*INDEX(PrBeat,C49,I49)+INDEX(InGame5,J49)*INDEX(PrBeat,C49,J49)+INDEX(InGame5,K49)*INDEX(PrBeat,C49,K49)+INDEX(InGame5,L49)*INDEX(PrBeat,C49,L49)+INDEX(InGame5,M49)*INDEX(PrBeat,C49,M49)+INDEX(InGame5,N49)*INDEX(PrBeat,C49,N49)+INDEX(InGame5,O49)*INDEX(PrBeat,C49,O49)+INDEX(InGame5,P49)*INDEX(PrBeat,C49,P49)+INDEX(InGame5,Q49)*INDEX(PrBeat,C49,Q49)+INDEX(InGame5,R49)*INDEX(PrBeat,C49,R49)+INDEX(InGame5,S49)*INDEX(PrBeat,C49,S49)+INDEX(InGame5,T49)*INDEX(PrBeat,C49,T49)+INDEX(InGame5,U49)*INDEX(PrBeat,C49,U49))</f>
        <v>3.6239460038262945E-6</v>
      </c>
      <c r="W49">
        <v>1</v>
      </c>
      <c r="X49">
        <v>2</v>
      </c>
      <c r="Y49">
        <v>3</v>
      </c>
      <c r="Z49">
        <v>4</v>
      </c>
      <c r="AA49">
        <v>5</v>
      </c>
      <c r="AB49">
        <v>6</v>
      </c>
      <c r="AC49">
        <v>7</v>
      </c>
      <c r="AD49">
        <v>8</v>
      </c>
      <c r="AE49">
        <v>9</v>
      </c>
      <c r="AF49">
        <v>10</v>
      </c>
      <c r="AG49">
        <v>11</v>
      </c>
      <c r="AH49">
        <v>12</v>
      </c>
      <c r="AI49">
        <v>13</v>
      </c>
      <c r="AJ49">
        <v>14</v>
      </c>
      <c r="AK49">
        <v>15</v>
      </c>
      <c r="AL49">
        <v>16</v>
      </c>
      <c r="AM49">
        <v>17</v>
      </c>
      <c r="AN49">
        <v>18</v>
      </c>
      <c r="AO49">
        <v>19</v>
      </c>
      <c r="AP49">
        <v>20</v>
      </c>
      <c r="AQ49">
        <v>21</v>
      </c>
      <c r="AR49">
        <v>22</v>
      </c>
      <c r="AS49">
        <v>23</v>
      </c>
      <c r="AT49">
        <v>24</v>
      </c>
      <c r="AU49">
        <v>25</v>
      </c>
      <c r="AV49">
        <v>26</v>
      </c>
      <c r="AW49">
        <v>27</v>
      </c>
      <c r="AX49">
        <v>28</v>
      </c>
      <c r="AY49">
        <v>29</v>
      </c>
      <c r="AZ49">
        <v>30</v>
      </c>
      <c r="BA49">
        <v>31</v>
      </c>
      <c r="BB49">
        <v>32</v>
      </c>
      <c r="BC49">
        <v>33</v>
      </c>
      <c r="BD49">
        <v>34</v>
      </c>
      <c r="BE49" s="1" cm="1">
        <f t="array" ref="BE49">INDEX(InGame6,C49)*(INDEX(InGame6,W49)*INDEX(PrBeat,C49,W49)+INDEX(InGame6,X49)*INDEX(PrBeat,C49,X49)+INDEX(InGame6,Y49)*INDEX(PrBeat,C49,Y49)+INDEX(InGame6,Z49)*INDEX(PrBeat,C49,Z49)+INDEX(InGame6,AA49)*INDEX(PrBeat,C49,AA49)+INDEX(InGame6,AB49)*INDEX(PrBeat,C49,AB49)+INDEX(InGame6,AC49)*INDEX(PrBeat,C49,AC49)+INDEX(InGame6,AD49)*INDEX(PrBeat,C49,AD49)+INDEX(InGame6,AE49)*INDEX(PrBeat,C49,AE49)+INDEX(InGame6,AF49)*INDEX(PrBeat,C49,AF49)+INDEX(InGame6,AG49)*INDEX(PrBeat,C49,AG49)+INDEX(InGame6,AH49)*INDEX(PrBeat,C49,AH49)+INDEX(InGame6,AI49)*INDEX(PrBeat,C49,AI49)+INDEX(InGame6,AJ49)*INDEX(PrBeat,C49,AJ49)+INDEX(InGame6,AK49)*INDEX(PrBeat,C49,AK49)+INDEX(InGame6,AL49)*INDEX(PrBeat,C49,AL49)+INDEX(InGame6,AM49)*INDEX(PrBeat,C49,AM49)+INDEX(InGame6,AN49)*INDEX(PrBeat,C49,AN49)+INDEX(InGame6,AO49)*INDEX(PrBeat,C49,AO49)+INDEX(InGame6,AP49)*INDEX(PrBeat,C49,AP49)+INDEX(InGame6,AQ49)*INDEX(PrBeat,C49,AQ49)+INDEX(InGame6,AR49)*INDEX(PrBeat,C49,AR49)+INDEX(InGame6,AS49)*INDEX(PrBeat,C49,AS49)+INDEX(InGame6,AT49)*INDEX(PrBeat,C49,AT49)+INDEX(InGame6,AU49)*INDEX(PrBeat,C49,AU49)+INDEX(InGame6,AV49)*INDEX(PrBeat,C49,AV49)+INDEX(InGame6,AW49)*INDEX(PrBeat,C49,AW49)+INDEX(InGame6,AX49)*INDEX(PrBeat,C49,AX49)+INDEX(InGame6,AY49)*INDEX(PrBeat,C49,AY49)+INDEX(InGame6,AZ49)*INDEX(PrBeat,C49,AZ49)+INDEX(InGame6,BA49)*INDEX(PrBeat,C49,BA49)+INDEX(InGame6,BB49)*INDEX(PrBeat,C49,BB49)+INDEX(InGame6,BC49)*INDEX(PrBeat,C49,BC49)+INDEX(InGame6,BD49)*INDEX(PrBeat,C49,BD49))</f>
        <v>2.1599697326329657E-7</v>
      </c>
    </row>
    <row r="50" spans="2:57" x14ac:dyDescent="0.25">
      <c r="B50" t="s">
        <v>13</v>
      </c>
      <c r="C50">
        <v>48</v>
      </c>
      <c r="D50" s="1">
        <f>Midwest!AA16</f>
        <v>4.6521316865004068E-2</v>
      </c>
      <c r="E50">
        <v>52</v>
      </c>
      <c r="F50">
        <v>53</v>
      </c>
      <c r="G50">
        <v>54</v>
      </c>
      <c r="H50">
        <v>55</v>
      </c>
      <c r="I50">
        <v>56</v>
      </c>
      <c r="J50">
        <v>57</v>
      </c>
      <c r="K50">
        <v>58</v>
      </c>
      <c r="L50">
        <v>59</v>
      </c>
      <c r="M50">
        <v>60</v>
      </c>
      <c r="N50">
        <v>61</v>
      </c>
      <c r="O50">
        <v>62</v>
      </c>
      <c r="P50">
        <v>63</v>
      </c>
      <c r="Q50">
        <v>64</v>
      </c>
      <c r="R50">
        <v>65</v>
      </c>
      <c r="S50">
        <v>66</v>
      </c>
      <c r="T50">
        <v>67</v>
      </c>
      <c r="U50">
        <v>68</v>
      </c>
      <c r="V50" s="1" cm="1">
        <f t="array" ref="V50">INDEX(InGame5,C50)*(INDEX(InGame5,E50)*INDEX(PrBeat,C50,E50)+INDEX(InGame5,F50)*INDEX(PrBeat,C50,F50)+INDEX(InGame5,G50)*INDEX(PrBeat,C50,G50)+INDEX(InGame5,H50)*INDEX(PrBeat,C50,H50)+INDEX(InGame5,I50)*INDEX(PrBeat,C50,I50)+INDEX(InGame5,J50)*INDEX(PrBeat,C50,J50)+INDEX(InGame5,K50)*INDEX(PrBeat,C50,K50)+INDEX(InGame5,L50)*INDEX(PrBeat,C50,L50)+INDEX(InGame5,M50)*INDEX(PrBeat,C50,M50)+INDEX(InGame5,N50)*INDEX(PrBeat,C50,N50)+INDEX(InGame5,O50)*INDEX(PrBeat,C50,O50)+INDEX(InGame5,P50)*INDEX(PrBeat,C50,P50)+INDEX(InGame5,Q50)*INDEX(PrBeat,C50,Q50)+INDEX(InGame5,R50)*INDEX(PrBeat,C50,R50)+INDEX(InGame5,S50)*INDEX(PrBeat,C50,S50)+INDEX(InGame5,T50)*INDEX(PrBeat,C50,T50)+INDEX(InGame5,U50)*INDEX(PrBeat,C50,U50))</f>
        <v>1.6814290629951455E-2</v>
      </c>
      <c r="W50">
        <v>1</v>
      </c>
      <c r="X50">
        <v>2</v>
      </c>
      <c r="Y50">
        <v>3</v>
      </c>
      <c r="Z50">
        <v>4</v>
      </c>
      <c r="AA50">
        <v>5</v>
      </c>
      <c r="AB50">
        <v>6</v>
      </c>
      <c r="AC50">
        <v>7</v>
      </c>
      <c r="AD50">
        <v>8</v>
      </c>
      <c r="AE50">
        <v>9</v>
      </c>
      <c r="AF50">
        <v>10</v>
      </c>
      <c r="AG50">
        <v>11</v>
      </c>
      <c r="AH50">
        <v>12</v>
      </c>
      <c r="AI50">
        <v>13</v>
      </c>
      <c r="AJ50">
        <v>14</v>
      </c>
      <c r="AK50">
        <v>15</v>
      </c>
      <c r="AL50">
        <v>16</v>
      </c>
      <c r="AM50">
        <v>17</v>
      </c>
      <c r="AN50">
        <v>18</v>
      </c>
      <c r="AO50">
        <v>19</v>
      </c>
      <c r="AP50">
        <v>20</v>
      </c>
      <c r="AQ50">
        <v>21</v>
      </c>
      <c r="AR50">
        <v>22</v>
      </c>
      <c r="AS50">
        <v>23</v>
      </c>
      <c r="AT50">
        <v>24</v>
      </c>
      <c r="AU50">
        <v>25</v>
      </c>
      <c r="AV50">
        <v>26</v>
      </c>
      <c r="AW50">
        <v>27</v>
      </c>
      <c r="AX50">
        <v>28</v>
      </c>
      <c r="AY50">
        <v>29</v>
      </c>
      <c r="AZ50">
        <v>30</v>
      </c>
      <c r="BA50">
        <v>31</v>
      </c>
      <c r="BB50">
        <v>32</v>
      </c>
      <c r="BC50">
        <v>33</v>
      </c>
      <c r="BD50">
        <v>34</v>
      </c>
      <c r="BE50" s="1" cm="1">
        <f t="array" ref="BE50">INDEX(InGame6,C50)*(INDEX(InGame6,W50)*INDEX(PrBeat,C50,W50)+INDEX(InGame6,X50)*INDEX(PrBeat,C50,X50)+INDEX(InGame6,Y50)*INDEX(PrBeat,C50,Y50)+INDEX(InGame6,Z50)*INDEX(PrBeat,C50,Z50)+INDEX(InGame6,AA50)*INDEX(PrBeat,C50,AA50)+INDEX(InGame6,AB50)*INDEX(PrBeat,C50,AB50)+INDEX(InGame6,AC50)*INDEX(PrBeat,C50,AC50)+INDEX(InGame6,AD50)*INDEX(PrBeat,C50,AD50)+INDEX(InGame6,AE50)*INDEX(PrBeat,C50,AE50)+INDEX(InGame6,AF50)*INDEX(PrBeat,C50,AF50)+INDEX(InGame6,AG50)*INDEX(PrBeat,C50,AG50)+INDEX(InGame6,AH50)*INDEX(PrBeat,C50,AH50)+INDEX(InGame6,AI50)*INDEX(PrBeat,C50,AI50)+INDEX(InGame6,AJ50)*INDEX(PrBeat,C50,AJ50)+INDEX(InGame6,AK50)*INDEX(PrBeat,C50,AK50)+INDEX(InGame6,AL50)*INDEX(PrBeat,C50,AL50)+INDEX(InGame6,AM50)*INDEX(PrBeat,C50,AM50)+INDEX(InGame6,AN50)*INDEX(PrBeat,C50,AN50)+INDEX(InGame6,AO50)*INDEX(PrBeat,C50,AO50)+INDEX(InGame6,AP50)*INDEX(PrBeat,C50,AP50)+INDEX(InGame6,AQ50)*INDEX(PrBeat,C50,AQ50)+INDEX(InGame6,AR50)*INDEX(PrBeat,C50,AR50)+INDEX(InGame6,AS50)*INDEX(PrBeat,C50,AS50)+INDEX(InGame6,AT50)*INDEX(PrBeat,C50,AT50)+INDEX(InGame6,AU50)*INDEX(PrBeat,C50,AU50)+INDEX(InGame6,AV50)*INDEX(PrBeat,C50,AV50)+INDEX(InGame6,AW50)*INDEX(PrBeat,C50,AW50)+INDEX(InGame6,AX50)*INDEX(PrBeat,C50,AX50)+INDEX(InGame6,AY50)*INDEX(PrBeat,C50,AY50)+INDEX(InGame6,AZ50)*INDEX(PrBeat,C50,AZ50)+INDEX(InGame6,BA50)*INDEX(PrBeat,C50,BA50)+INDEX(InGame6,BB50)*INDEX(PrBeat,C50,BB50)+INDEX(InGame6,BC50)*INDEX(PrBeat,C50,BC50)+INDEX(InGame6,BD50)*INDEX(PrBeat,C50,BD50))</f>
        <v>6.3536736883697334E-3</v>
      </c>
    </row>
    <row r="51" spans="2:57" x14ac:dyDescent="0.25">
      <c r="B51" t="s">
        <v>14</v>
      </c>
      <c r="C51">
        <v>49</v>
      </c>
      <c r="D51" s="1">
        <f>Midwest!AA17</f>
        <v>1.7745268981513417E-2</v>
      </c>
      <c r="E51">
        <v>52</v>
      </c>
      <c r="F51">
        <v>53</v>
      </c>
      <c r="G51">
        <v>54</v>
      </c>
      <c r="H51">
        <v>55</v>
      </c>
      <c r="I51">
        <v>56</v>
      </c>
      <c r="J51">
        <v>57</v>
      </c>
      <c r="K51">
        <v>58</v>
      </c>
      <c r="L51">
        <v>59</v>
      </c>
      <c r="M51">
        <v>60</v>
      </c>
      <c r="N51">
        <v>61</v>
      </c>
      <c r="O51">
        <v>62</v>
      </c>
      <c r="P51">
        <v>63</v>
      </c>
      <c r="Q51">
        <v>64</v>
      </c>
      <c r="R51">
        <v>65</v>
      </c>
      <c r="S51">
        <v>66</v>
      </c>
      <c r="T51">
        <v>67</v>
      </c>
      <c r="U51">
        <v>68</v>
      </c>
      <c r="V51" s="1" cm="1">
        <f t="array" ref="V51">INDEX(InGame5,C51)*(INDEX(InGame5,E51)*INDEX(PrBeat,C51,E51)+INDEX(InGame5,F51)*INDEX(PrBeat,C51,F51)+INDEX(InGame5,G51)*INDEX(PrBeat,C51,G51)+INDEX(InGame5,H51)*INDEX(PrBeat,C51,H51)+INDEX(InGame5,I51)*INDEX(PrBeat,C51,I51)+INDEX(InGame5,J51)*INDEX(PrBeat,C51,J51)+INDEX(InGame5,K51)*INDEX(PrBeat,C51,K51)+INDEX(InGame5,L51)*INDEX(PrBeat,C51,L51)+INDEX(InGame5,M51)*INDEX(PrBeat,C51,M51)+INDEX(InGame5,N51)*INDEX(PrBeat,C51,N51)+INDEX(InGame5,O51)*INDEX(PrBeat,C51,O51)+INDEX(InGame5,P51)*INDEX(PrBeat,C51,P51)+INDEX(InGame5,Q51)*INDEX(PrBeat,C51,Q51)+INDEX(InGame5,R51)*INDEX(PrBeat,C51,R51)+INDEX(InGame5,S51)*INDEX(PrBeat,C51,S51)+INDEX(InGame5,T51)*INDEX(PrBeat,C51,T51)+INDEX(InGame5,U51)*INDEX(PrBeat,C51,U51))</f>
        <v>5.0471921987395845E-3</v>
      </c>
      <c r="W51">
        <v>1</v>
      </c>
      <c r="X51">
        <v>2</v>
      </c>
      <c r="Y51">
        <v>3</v>
      </c>
      <c r="Z51">
        <v>4</v>
      </c>
      <c r="AA51">
        <v>5</v>
      </c>
      <c r="AB51">
        <v>6</v>
      </c>
      <c r="AC51">
        <v>7</v>
      </c>
      <c r="AD51">
        <v>8</v>
      </c>
      <c r="AE51">
        <v>9</v>
      </c>
      <c r="AF51">
        <v>10</v>
      </c>
      <c r="AG51">
        <v>11</v>
      </c>
      <c r="AH51">
        <v>12</v>
      </c>
      <c r="AI51">
        <v>13</v>
      </c>
      <c r="AJ51">
        <v>14</v>
      </c>
      <c r="AK51">
        <v>15</v>
      </c>
      <c r="AL51">
        <v>16</v>
      </c>
      <c r="AM51">
        <v>17</v>
      </c>
      <c r="AN51">
        <v>18</v>
      </c>
      <c r="AO51">
        <v>19</v>
      </c>
      <c r="AP51">
        <v>20</v>
      </c>
      <c r="AQ51">
        <v>21</v>
      </c>
      <c r="AR51">
        <v>22</v>
      </c>
      <c r="AS51">
        <v>23</v>
      </c>
      <c r="AT51">
        <v>24</v>
      </c>
      <c r="AU51">
        <v>25</v>
      </c>
      <c r="AV51">
        <v>26</v>
      </c>
      <c r="AW51">
        <v>27</v>
      </c>
      <c r="AX51">
        <v>28</v>
      </c>
      <c r="AY51">
        <v>29</v>
      </c>
      <c r="AZ51">
        <v>30</v>
      </c>
      <c r="BA51">
        <v>31</v>
      </c>
      <c r="BB51">
        <v>32</v>
      </c>
      <c r="BC51">
        <v>33</v>
      </c>
      <c r="BD51">
        <v>34</v>
      </c>
      <c r="BE51" s="1" cm="1">
        <f t="array" ref="BE51">INDEX(InGame6,C51)*(INDEX(InGame6,W51)*INDEX(PrBeat,C51,W51)+INDEX(InGame6,X51)*INDEX(PrBeat,C51,X51)+INDEX(InGame6,Y51)*INDEX(PrBeat,C51,Y51)+INDEX(InGame6,Z51)*INDEX(PrBeat,C51,Z51)+INDEX(InGame6,AA51)*INDEX(PrBeat,C51,AA51)+INDEX(InGame6,AB51)*INDEX(PrBeat,C51,AB51)+INDEX(InGame6,AC51)*INDEX(PrBeat,C51,AC51)+INDEX(InGame6,AD51)*INDEX(PrBeat,C51,AD51)+INDEX(InGame6,AE51)*INDEX(PrBeat,C51,AE51)+INDEX(InGame6,AF51)*INDEX(PrBeat,C51,AF51)+INDEX(InGame6,AG51)*INDEX(PrBeat,C51,AG51)+INDEX(InGame6,AH51)*INDEX(PrBeat,C51,AH51)+INDEX(InGame6,AI51)*INDEX(PrBeat,C51,AI51)+INDEX(InGame6,AJ51)*INDEX(PrBeat,C51,AJ51)+INDEX(InGame6,AK51)*INDEX(PrBeat,C51,AK51)+INDEX(InGame6,AL51)*INDEX(PrBeat,C51,AL51)+INDEX(InGame6,AM51)*INDEX(PrBeat,C51,AM51)+INDEX(InGame6,AN51)*INDEX(PrBeat,C51,AN51)+INDEX(InGame6,AO51)*INDEX(PrBeat,C51,AO51)+INDEX(InGame6,AP51)*INDEX(PrBeat,C51,AP51)+INDEX(InGame6,AQ51)*INDEX(PrBeat,C51,AQ51)+INDEX(InGame6,AR51)*INDEX(PrBeat,C51,AR51)+INDEX(InGame6,AS51)*INDEX(PrBeat,C51,AS51)+INDEX(InGame6,AT51)*INDEX(PrBeat,C51,AT51)+INDEX(InGame6,AU51)*INDEX(PrBeat,C51,AU51)+INDEX(InGame6,AV51)*INDEX(PrBeat,C51,AV51)+INDEX(InGame6,AW51)*INDEX(PrBeat,C51,AW51)+INDEX(InGame6,AX51)*INDEX(PrBeat,C51,AX51)+INDEX(InGame6,AY51)*INDEX(PrBeat,C51,AY51)+INDEX(InGame6,AZ51)*INDEX(PrBeat,C51,AZ51)+INDEX(InGame6,BA51)*INDEX(PrBeat,C51,BA51)+INDEX(InGame6,BB51)*INDEX(PrBeat,C51,BB51)+INDEX(InGame6,BC51)*INDEX(PrBeat,C51,BC51)+INDEX(InGame6,BD51)*INDEX(PrBeat,C51,BD51))</f>
        <v>1.5175727020316303E-3</v>
      </c>
    </row>
    <row r="52" spans="2:57" x14ac:dyDescent="0.25">
      <c r="B52" t="s">
        <v>15</v>
      </c>
      <c r="C52">
        <v>50</v>
      </c>
      <c r="D52" s="1">
        <f>Midwest!AA18</f>
        <v>0.25436895588993064</v>
      </c>
      <c r="E52">
        <v>52</v>
      </c>
      <c r="F52">
        <v>53</v>
      </c>
      <c r="G52">
        <v>54</v>
      </c>
      <c r="H52">
        <v>55</v>
      </c>
      <c r="I52">
        <v>56</v>
      </c>
      <c r="J52">
        <v>57</v>
      </c>
      <c r="K52">
        <v>58</v>
      </c>
      <c r="L52">
        <v>59</v>
      </c>
      <c r="M52">
        <v>60</v>
      </c>
      <c r="N52">
        <v>61</v>
      </c>
      <c r="O52">
        <v>62</v>
      </c>
      <c r="P52">
        <v>63</v>
      </c>
      <c r="Q52">
        <v>64</v>
      </c>
      <c r="R52">
        <v>65</v>
      </c>
      <c r="S52">
        <v>66</v>
      </c>
      <c r="T52">
        <v>67</v>
      </c>
      <c r="U52">
        <v>68</v>
      </c>
      <c r="V52" s="1" cm="1">
        <f t="array" ref="V52">INDEX(InGame5,C52)*(INDEX(InGame5,E52)*INDEX(PrBeat,C52,E52)+INDEX(InGame5,F52)*INDEX(PrBeat,C52,F52)+INDEX(InGame5,G52)*INDEX(PrBeat,C52,G52)+INDEX(InGame5,H52)*INDEX(PrBeat,C52,H52)+INDEX(InGame5,I52)*INDEX(PrBeat,C52,I52)+INDEX(InGame5,J52)*INDEX(PrBeat,C52,J52)+INDEX(InGame5,K52)*INDEX(PrBeat,C52,K52)+INDEX(InGame5,L52)*INDEX(PrBeat,C52,L52)+INDEX(InGame5,M52)*INDEX(PrBeat,C52,M52)+INDEX(InGame5,N52)*INDEX(PrBeat,C52,N52)+INDEX(InGame5,O52)*INDEX(PrBeat,C52,O52)+INDEX(InGame5,P52)*INDEX(PrBeat,C52,P52)+INDEX(InGame5,Q52)*INDEX(PrBeat,C52,Q52)+INDEX(InGame5,R52)*INDEX(PrBeat,C52,R52)+INDEX(InGame5,S52)*INDEX(PrBeat,C52,S52)+INDEX(InGame5,T52)*INDEX(PrBeat,C52,T52)+INDEX(InGame5,U52)*INDEX(PrBeat,C52,U52))</f>
        <v>0.13473097505322423</v>
      </c>
      <c r="W52">
        <v>1</v>
      </c>
      <c r="X52">
        <v>2</v>
      </c>
      <c r="Y52">
        <v>3</v>
      </c>
      <c r="Z52">
        <v>4</v>
      </c>
      <c r="AA52">
        <v>5</v>
      </c>
      <c r="AB52">
        <v>6</v>
      </c>
      <c r="AC52">
        <v>7</v>
      </c>
      <c r="AD52">
        <v>8</v>
      </c>
      <c r="AE52">
        <v>9</v>
      </c>
      <c r="AF52">
        <v>10</v>
      </c>
      <c r="AG52">
        <v>11</v>
      </c>
      <c r="AH52">
        <v>12</v>
      </c>
      <c r="AI52">
        <v>13</v>
      </c>
      <c r="AJ52">
        <v>14</v>
      </c>
      <c r="AK52">
        <v>15</v>
      </c>
      <c r="AL52">
        <v>16</v>
      </c>
      <c r="AM52">
        <v>17</v>
      </c>
      <c r="AN52">
        <v>18</v>
      </c>
      <c r="AO52">
        <v>19</v>
      </c>
      <c r="AP52">
        <v>20</v>
      </c>
      <c r="AQ52">
        <v>21</v>
      </c>
      <c r="AR52">
        <v>22</v>
      </c>
      <c r="AS52">
        <v>23</v>
      </c>
      <c r="AT52">
        <v>24</v>
      </c>
      <c r="AU52">
        <v>25</v>
      </c>
      <c r="AV52">
        <v>26</v>
      </c>
      <c r="AW52">
        <v>27</v>
      </c>
      <c r="AX52">
        <v>28</v>
      </c>
      <c r="AY52">
        <v>29</v>
      </c>
      <c r="AZ52">
        <v>30</v>
      </c>
      <c r="BA52">
        <v>31</v>
      </c>
      <c r="BB52">
        <v>32</v>
      </c>
      <c r="BC52">
        <v>33</v>
      </c>
      <c r="BD52">
        <v>34</v>
      </c>
      <c r="BE52" s="1" cm="1">
        <f t="array" ref="BE52">INDEX(InGame6,C52)*(INDEX(InGame6,W52)*INDEX(PrBeat,C52,W52)+INDEX(InGame6,X52)*INDEX(PrBeat,C52,X52)+INDEX(InGame6,Y52)*INDEX(PrBeat,C52,Y52)+INDEX(InGame6,Z52)*INDEX(PrBeat,C52,Z52)+INDEX(InGame6,AA52)*INDEX(PrBeat,C52,AA52)+INDEX(InGame6,AB52)*INDEX(PrBeat,C52,AB52)+INDEX(InGame6,AC52)*INDEX(PrBeat,C52,AC52)+INDEX(InGame6,AD52)*INDEX(PrBeat,C52,AD52)+INDEX(InGame6,AE52)*INDEX(PrBeat,C52,AE52)+INDEX(InGame6,AF52)*INDEX(PrBeat,C52,AF52)+INDEX(InGame6,AG52)*INDEX(PrBeat,C52,AG52)+INDEX(InGame6,AH52)*INDEX(PrBeat,C52,AH52)+INDEX(InGame6,AI52)*INDEX(PrBeat,C52,AI52)+INDEX(InGame6,AJ52)*INDEX(PrBeat,C52,AJ52)+INDEX(InGame6,AK52)*INDEX(PrBeat,C52,AK52)+INDEX(InGame6,AL52)*INDEX(PrBeat,C52,AL52)+INDEX(InGame6,AM52)*INDEX(PrBeat,C52,AM52)+INDEX(InGame6,AN52)*INDEX(PrBeat,C52,AN52)+INDEX(InGame6,AO52)*INDEX(PrBeat,C52,AO52)+INDEX(InGame6,AP52)*INDEX(PrBeat,C52,AP52)+INDEX(InGame6,AQ52)*INDEX(PrBeat,C52,AQ52)+INDEX(InGame6,AR52)*INDEX(PrBeat,C52,AR52)+INDEX(InGame6,AS52)*INDEX(PrBeat,C52,AS52)+INDEX(InGame6,AT52)*INDEX(PrBeat,C52,AT52)+INDEX(InGame6,AU52)*INDEX(PrBeat,C52,AU52)+INDEX(InGame6,AV52)*INDEX(PrBeat,C52,AV52)+INDEX(InGame6,AW52)*INDEX(PrBeat,C52,AW52)+INDEX(InGame6,AX52)*INDEX(PrBeat,C52,AX52)+INDEX(InGame6,AY52)*INDEX(PrBeat,C52,AY52)+INDEX(InGame6,AZ52)*INDEX(PrBeat,C52,AZ52)+INDEX(InGame6,BA52)*INDEX(PrBeat,C52,BA52)+INDEX(InGame6,BB52)*INDEX(PrBeat,C52,BB52)+INDEX(InGame6,BC52)*INDEX(PrBeat,C52,BC52)+INDEX(InGame6,BD52)*INDEX(PrBeat,C52,BD52))</f>
        <v>7.3259982866057075E-2</v>
      </c>
    </row>
    <row r="53" spans="2:57" x14ac:dyDescent="0.25">
      <c r="B53" t="s">
        <v>16</v>
      </c>
      <c r="C53">
        <v>51</v>
      </c>
      <c r="D53" s="1">
        <f>Midwest!AA19</f>
        <v>3.1436384726522295E-4</v>
      </c>
      <c r="E53">
        <v>52</v>
      </c>
      <c r="F53">
        <v>53</v>
      </c>
      <c r="G53">
        <v>54</v>
      </c>
      <c r="H53">
        <v>55</v>
      </c>
      <c r="I53">
        <v>56</v>
      </c>
      <c r="J53">
        <v>57</v>
      </c>
      <c r="K53">
        <v>58</v>
      </c>
      <c r="L53">
        <v>59</v>
      </c>
      <c r="M53">
        <v>60</v>
      </c>
      <c r="N53">
        <v>61</v>
      </c>
      <c r="O53">
        <v>62</v>
      </c>
      <c r="P53">
        <v>63</v>
      </c>
      <c r="Q53">
        <v>64</v>
      </c>
      <c r="R53">
        <v>65</v>
      </c>
      <c r="S53">
        <v>66</v>
      </c>
      <c r="T53">
        <v>67</v>
      </c>
      <c r="U53">
        <v>68</v>
      </c>
      <c r="V53" s="1" cm="1">
        <f t="array" ref="V53">INDEX(InGame5,C53)*(INDEX(InGame5,E53)*INDEX(PrBeat,C53,E53)+INDEX(InGame5,F53)*INDEX(PrBeat,C53,F53)+INDEX(InGame5,G53)*INDEX(PrBeat,C53,G53)+INDEX(InGame5,H53)*INDEX(PrBeat,C53,H53)+INDEX(InGame5,I53)*INDEX(PrBeat,C53,I53)+INDEX(InGame5,J53)*INDEX(PrBeat,C53,J53)+INDEX(InGame5,K53)*INDEX(PrBeat,C53,K53)+INDEX(InGame5,L53)*INDEX(PrBeat,C53,L53)+INDEX(InGame5,M53)*INDEX(PrBeat,C53,M53)+INDEX(InGame5,N53)*INDEX(PrBeat,C53,N53)+INDEX(InGame5,O53)*INDEX(PrBeat,C53,O53)+INDEX(InGame5,P53)*INDEX(PrBeat,C53,P53)+INDEX(InGame5,Q53)*INDEX(PrBeat,C53,Q53)+INDEX(InGame5,R53)*INDEX(PrBeat,C53,R53)+INDEX(InGame5,S53)*INDEX(PrBeat,C53,S53)+INDEX(InGame5,T53)*INDEX(PrBeat,C53,T53)+INDEX(InGame5,U53)*INDEX(PrBeat,C53,U53))</f>
        <v>2.9098046218758982E-5</v>
      </c>
      <c r="W53">
        <v>1</v>
      </c>
      <c r="X53">
        <v>2</v>
      </c>
      <c r="Y53">
        <v>3</v>
      </c>
      <c r="Z53">
        <v>4</v>
      </c>
      <c r="AA53">
        <v>5</v>
      </c>
      <c r="AB53">
        <v>6</v>
      </c>
      <c r="AC53">
        <v>7</v>
      </c>
      <c r="AD53">
        <v>8</v>
      </c>
      <c r="AE53">
        <v>9</v>
      </c>
      <c r="AF53">
        <v>10</v>
      </c>
      <c r="AG53">
        <v>11</v>
      </c>
      <c r="AH53">
        <v>12</v>
      </c>
      <c r="AI53">
        <v>13</v>
      </c>
      <c r="AJ53">
        <v>14</v>
      </c>
      <c r="AK53">
        <v>15</v>
      </c>
      <c r="AL53">
        <v>16</v>
      </c>
      <c r="AM53">
        <v>17</v>
      </c>
      <c r="AN53">
        <v>18</v>
      </c>
      <c r="AO53">
        <v>19</v>
      </c>
      <c r="AP53">
        <v>20</v>
      </c>
      <c r="AQ53">
        <v>21</v>
      </c>
      <c r="AR53">
        <v>22</v>
      </c>
      <c r="AS53">
        <v>23</v>
      </c>
      <c r="AT53">
        <v>24</v>
      </c>
      <c r="AU53">
        <v>25</v>
      </c>
      <c r="AV53">
        <v>26</v>
      </c>
      <c r="AW53">
        <v>27</v>
      </c>
      <c r="AX53">
        <v>28</v>
      </c>
      <c r="AY53">
        <v>29</v>
      </c>
      <c r="AZ53">
        <v>30</v>
      </c>
      <c r="BA53">
        <v>31</v>
      </c>
      <c r="BB53">
        <v>32</v>
      </c>
      <c r="BC53">
        <v>33</v>
      </c>
      <c r="BD53">
        <v>34</v>
      </c>
      <c r="BE53" s="1" cm="1">
        <f t="array" ref="BE53">INDEX(InGame6,C53)*(INDEX(InGame6,W53)*INDEX(PrBeat,C53,W53)+INDEX(InGame6,X53)*INDEX(PrBeat,C53,X53)+INDEX(InGame6,Y53)*INDEX(PrBeat,C53,Y53)+INDEX(InGame6,Z53)*INDEX(PrBeat,C53,Z53)+INDEX(InGame6,AA53)*INDEX(PrBeat,C53,AA53)+INDEX(InGame6,AB53)*INDEX(PrBeat,C53,AB53)+INDEX(InGame6,AC53)*INDEX(PrBeat,C53,AC53)+INDEX(InGame6,AD53)*INDEX(PrBeat,C53,AD53)+INDEX(InGame6,AE53)*INDEX(PrBeat,C53,AE53)+INDEX(InGame6,AF53)*INDEX(PrBeat,C53,AF53)+INDEX(InGame6,AG53)*INDEX(PrBeat,C53,AG53)+INDEX(InGame6,AH53)*INDEX(PrBeat,C53,AH53)+INDEX(InGame6,AI53)*INDEX(PrBeat,C53,AI53)+INDEX(InGame6,AJ53)*INDEX(PrBeat,C53,AJ53)+INDEX(InGame6,AK53)*INDEX(PrBeat,C53,AK53)+INDEX(InGame6,AL53)*INDEX(PrBeat,C53,AL53)+INDEX(InGame6,AM53)*INDEX(PrBeat,C53,AM53)+INDEX(InGame6,AN53)*INDEX(PrBeat,C53,AN53)+INDEX(InGame6,AO53)*INDEX(PrBeat,C53,AO53)+INDEX(InGame6,AP53)*INDEX(PrBeat,C53,AP53)+INDEX(InGame6,AQ53)*INDEX(PrBeat,C53,AQ53)+INDEX(InGame6,AR53)*INDEX(PrBeat,C53,AR53)+INDEX(InGame6,AS53)*INDEX(PrBeat,C53,AS53)+INDEX(InGame6,AT53)*INDEX(PrBeat,C53,AT53)+INDEX(InGame6,AU53)*INDEX(PrBeat,C53,AU53)+INDEX(InGame6,AV53)*INDEX(PrBeat,C53,AV53)+INDEX(InGame6,AW53)*INDEX(PrBeat,C53,AW53)+INDEX(InGame6,AX53)*INDEX(PrBeat,C53,AX53)+INDEX(InGame6,AY53)*INDEX(PrBeat,C53,AY53)+INDEX(InGame6,AZ53)*INDEX(PrBeat,C53,AZ53)+INDEX(InGame6,BA53)*INDEX(PrBeat,C53,BA53)+INDEX(InGame6,BB53)*INDEX(PrBeat,C53,BB53)+INDEX(InGame6,BC53)*INDEX(PrBeat,C53,BC53)+INDEX(InGame6,BD53)*INDEX(PrBeat,C53,BD53))</f>
        <v>2.9847830078496474E-6</v>
      </c>
    </row>
    <row r="54" spans="2:57" x14ac:dyDescent="0.25">
      <c r="B54" t="s">
        <v>72</v>
      </c>
      <c r="C54">
        <v>52</v>
      </c>
      <c r="D54" s="1">
        <f>West!AA3</f>
        <v>0.1922251328799022</v>
      </c>
      <c r="E54">
        <v>35</v>
      </c>
      <c r="F54">
        <v>36</v>
      </c>
      <c r="G54">
        <v>37</v>
      </c>
      <c r="H54">
        <v>38</v>
      </c>
      <c r="I54">
        <v>39</v>
      </c>
      <c r="J54">
        <v>40</v>
      </c>
      <c r="K54">
        <v>41</v>
      </c>
      <c r="L54">
        <v>42</v>
      </c>
      <c r="M54">
        <v>43</v>
      </c>
      <c r="N54">
        <v>44</v>
      </c>
      <c r="O54">
        <v>45</v>
      </c>
      <c r="P54">
        <v>46</v>
      </c>
      <c r="Q54">
        <v>47</v>
      </c>
      <c r="R54">
        <v>48</v>
      </c>
      <c r="S54">
        <v>49</v>
      </c>
      <c r="T54">
        <v>50</v>
      </c>
      <c r="U54">
        <v>51</v>
      </c>
      <c r="V54" s="1" cm="1">
        <f t="array" ref="V54">INDEX(InGame5,C54)*(INDEX(InGame5,E54)*INDEX(PrBeat,C54,E54)+INDEX(InGame5,F54)*INDEX(PrBeat,C54,F54)+INDEX(InGame5,G54)*INDEX(PrBeat,C54,G54)+INDEX(InGame5,H54)*INDEX(PrBeat,C54,H54)+INDEX(InGame5,I54)*INDEX(PrBeat,C54,I54)+INDEX(InGame5,J54)*INDEX(PrBeat,C54,J54)+INDEX(InGame5,K54)*INDEX(PrBeat,C54,K54)+INDEX(InGame5,L54)*INDEX(PrBeat,C54,L54)+INDEX(InGame5,M54)*INDEX(PrBeat,C54,M54)+INDEX(InGame5,N54)*INDEX(PrBeat,C54,N54)+INDEX(InGame5,O54)*INDEX(PrBeat,C54,O54)+INDEX(InGame5,P54)*INDEX(PrBeat,C54,P54)+INDEX(InGame5,Q54)*INDEX(PrBeat,C54,Q54)+INDEX(InGame5,R54)*INDEX(PrBeat,C54,R54)+INDEX(InGame5,S54)*INDEX(PrBeat,C54,S54)+INDEX(InGame5,T54)*INDEX(PrBeat,C54,T54)+INDEX(InGame5,U54)*INDEX(PrBeat,C54,U54))</f>
        <v>0.10250412542911561</v>
      </c>
      <c r="W54">
        <v>1</v>
      </c>
      <c r="X54">
        <v>2</v>
      </c>
      <c r="Y54">
        <v>3</v>
      </c>
      <c r="Z54">
        <v>4</v>
      </c>
      <c r="AA54">
        <v>5</v>
      </c>
      <c r="AB54">
        <v>6</v>
      </c>
      <c r="AC54">
        <v>7</v>
      </c>
      <c r="AD54">
        <v>8</v>
      </c>
      <c r="AE54">
        <v>9</v>
      </c>
      <c r="AF54">
        <v>10</v>
      </c>
      <c r="AG54">
        <v>11</v>
      </c>
      <c r="AH54">
        <v>12</v>
      </c>
      <c r="AI54">
        <v>13</v>
      </c>
      <c r="AJ54">
        <v>14</v>
      </c>
      <c r="AK54">
        <v>15</v>
      </c>
      <c r="AL54">
        <v>16</v>
      </c>
      <c r="AM54">
        <v>17</v>
      </c>
      <c r="AN54">
        <v>18</v>
      </c>
      <c r="AO54">
        <v>19</v>
      </c>
      <c r="AP54">
        <v>20</v>
      </c>
      <c r="AQ54">
        <v>21</v>
      </c>
      <c r="AR54">
        <v>22</v>
      </c>
      <c r="AS54">
        <v>23</v>
      </c>
      <c r="AT54">
        <v>24</v>
      </c>
      <c r="AU54">
        <v>25</v>
      </c>
      <c r="AV54">
        <v>26</v>
      </c>
      <c r="AW54">
        <v>27</v>
      </c>
      <c r="AX54">
        <v>28</v>
      </c>
      <c r="AY54">
        <v>29</v>
      </c>
      <c r="AZ54">
        <v>30</v>
      </c>
      <c r="BA54">
        <v>31</v>
      </c>
      <c r="BB54">
        <v>32</v>
      </c>
      <c r="BC54">
        <v>33</v>
      </c>
      <c r="BD54">
        <v>34</v>
      </c>
      <c r="BE54" s="1" cm="1">
        <f t="array" ref="BE54">INDEX(InGame6,C54)*(INDEX(InGame6,W54)*INDEX(PrBeat,C54,W54)+INDEX(InGame6,X54)*INDEX(PrBeat,C54,X54)+INDEX(InGame6,Y54)*INDEX(PrBeat,C54,Y54)+INDEX(InGame6,Z54)*INDEX(PrBeat,C54,Z54)+INDEX(InGame6,AA54)*INDEX(PrBeat,C54,AA54)+INDEX(InGame6,AB54)*INDEX(PrBeat,C54,AB54)+INDEX(InGame6,AC54)*INDEX(PrBeat,C54,AC54)+INDEX(InGame6,AD54)*INDEX(PrBeat,C54,AD54)+INDEX(InGame6,AE54)*INDEX(PrBeat,C54,AE54)+INDEX(InGame6,AF54)*INDEX(PrBeat,C54,AF54)+INDEX(InGame6,AG54)*INDEX(PrBeat,C54,AG54)+INDEX(InGame6,AH54)*INDEX(PrBeat,C54,AH54)+INDEX(InGame6,AI54)*INDEX(PrBeat,C54,AI54)+INDEX(InGame6,AJ54)*INDEX(PrBeat,C54,AJ54)+INDEX(InGame6,AK54)*INDEX(PrBeat,C54,AK54)+INDEX(InGame6,AL54)*INDEX(PrBeat,C54,AL54)+INDEX(InGame6,AM54)*INDEX(PrBeat,C54,AM54)+INDEX(InGame6,AN54)*INDEX(PrBeat,C54,AN54)+INDEX(InGame6,AO54)*INDEX(PrBeat,C54,AO54)+INDEX(InGame6,AP54)*INDEX(PrBeat,C54,AP54)+INDEX(InGame6,AQ54)*INDEX(PrBeat,C54,AQ54)+INDEX(InGame6,AR54)*INDEX(PrBeat,C54,AR54)+INDEX(InGame6,AS54)*INDEX(PrBeat,C54,AS54)+INDEX(InGame6,AT54)*INDEX(PrBeat,C54,AT54)+INDEX(InGame6,AU54)*INDEX(PrBeat,C54,AU54)+INDEX(InGame6,AV54)*INDEX(PrBeat,C54,AV54)+INDEX(InGame6,AW54)*INDEX(PrBeat,C54,AW54)+INDEX(InGame6,AX54)*INDEX(PrBeat,C54,AX54)+INDEX(InGame6,AY54)*INDEX(PrBeat,C54,AY54)+INDEX(InGame6,AZ54)*INDEX(PrBeat,C54,AZ54)+INDEX(InGame6,BA54)*INDEX(PrBeat,C54,BA54)+INDEX(InGame6,BB54)*INDEX(PrBeat,C54,BB54)+INDEX(InGame6,BC54)*INDEX(PrBeat,C54,BC54)+INDEX(InGame6,BD54)*INDEX(PrBeat,C54,BD54))</f>
        <v>5.3739321207527176E-2</v>
      </c>
    </row>
    <row r="55" spans="2:57" x14ac:dyDescent="0.25">
      <c r="B55" t="s">
        <v>73</v>
      </c>
      <c r="C55">
        <v>53</v>
      </c>
      <c r="D55" s="1">
        <f>West!AA4</f>
        <v>7.4536111881886982E-7</v>
      </c>
      <c r="E55">
        <v>35</v>
      </c>
      <c r="F55">
        <v>36</v>
      </c>
      <c r="G55">
        <v>37</v>
      </c>
      <c r="H55">
        <v>38</v>
      </c>
      <c r="I55">
        <v>39</v>
      </c>
      <c r="J55">
        <v>40</v>
      </c>
      <c r="K55">
        <v>41</v>
      </c>
      <c r="L55">
        <v>42</v>
      </c>
      <c r="M55">
        <v>43</v>
      </c>
      <c r="N55">
        <v>44</v>
      </c>
      <c r="O55">
        <v>45</v>
      </c>
      <c r="P55">
        <v>46</v>
      </c>
      <c r="Q55">
        <v>47</v>
      </c>
      <c r="R55">
        <v>48</v>
      </c>
      <c r="S55">
        <v>49</v>
      </c>
      <c r="T55">
        <v>50</v>
      </c>
      <c r="U55">
        <v>51</v>
      </c>
      <c r="V55" s="1" cm="1">
        <f t="array" ref="V55">INDEX(InGame5,C55)*(INDEX(InGame5,E55)*INDEX(PrBeat,C55,E55)+INDEX(InGame5,F55)*INDEX(PrBeat,C55,F55)+INDEX(InGame5,G55)*INDEX(PrBeat,C55,G55)+INDEX(InGame5,H55)*INDEX(PrBeat,C55,H55)+INDEX(InGame5,I55)*INDEX(PrBeat,C55,I55)+INDEX(InGame5,J55)*INDEX(PrBeat,C55,J55)+INDEX(InGame5,K55)*INDEX(PrBeat,C55,K55)+INDEX(InGame5,L55)*INDEX(PrBeat,C55,L55)+INDEX(InGame5,M55)*INDEX(PrBeat,C55,M55)+INDEX(InGame5,N55)*INDEX(PrBeat,C55,N55)+INDEX(InGame5,O55)*INDEX(PrBeat,C55,O55)+INDEX(InGame5,P55)*INDEX(PrBeat,C55,P55)+INDEX(InGame5,Q55)*INDEX(PrBeat,C55,Q55)+INDEX(InGame5,R55)*INDEX(PrBeat,C55,R55)+INDEX(InGame5,S55)*INDEX(PrBeat,C55,S55)+INDEX(InGame5,T55)*INDEX(PrBeat,C55,T55)+INDEX(InGame5,U55)*INDEX(PrBeat,C55,U55))</f>
        <v>2.0920772383771384E-8</v>
      </c>
      <c r="W55">
        <v>1</v>
      </c>
      <c r="X55">
        <v>2</v>
      </c>
      <c r="Y55">
        <v>3</v>
      </c>
      <c r="Z55">
        <v>4</v>
      </c>
      <c r="AA55">
        <v>5</v>
      </c>
      <c r="AB55">
        <v>6</v>
      </c>
      <c r="AC55">
        <v>7</v>
      </c>
      <c r="AD55">
        <v>8</v>
      </c>
      <c r="AE55">
        <v>9</v>
      </c>
      <c r="AF55">
        <v>10</v>
      </c>
      <c r="AG55">
        <v>11</v>
      </c>
      <c r="AH55">
        <v>12</v>
      </c>
      <c r="AI55">
        <v>13</v>
      </c>
      <c r="AJ55">
        <v>14</v>
      </c>
      <c r="AK55">
        <v>15</v>
      </c>
      <c r="AL55">
        <v>16</v>
      </c>
      <c r="AM55">
        <v>17</v>
      </c>
      <c r="AN55">
        <v>18</v>
      </c>
      <c r="AO55">
        <v>19</v>
      </c>
      <c r="AP55">
        <v>20</v>
      </c>
      <c r="AQ55">
        <v>21</v>
      </c>
      <c r="AR55">
        <v>22</v>
      </c>
      <c r="AS55">
        <v>23</v>
      </c>
      <c r="AT55">
        <v>24</v>
      </c>
      <c r="AU55">
        <v>25</v>
      </c>
      <c r="AV55">
        <v>26</v>
      </c>
      <c r="AW55">
        <v>27</v>
      </c>
      <c r="AX55">
        <v>28</v>
      </c>
      <c r="AY55">
        <v>29</v>
      </c>
      <c r="AZ55">
        <v>30</v>
      </c>
      <c r="BA55">
        <v>31</v>
      </c>
      <c r="BB55">
        <v>32</v>
      </c>
      <c r="BC55">
        <v>33</v>
      </c>
      <c r="BD55">
        <v>34</v>
      </c>
      <c r="BE55" s="1" cm="1">
        <f t="array" ref="BE55">INDEX(InGame6,C55)*(INDEX(InGame6,W55)*INDEX(PrBeat,C55,W55)+INDEX(InGame6,X55)*INDEX(PrBeat,C55,X55)+INDEX(InGame6,Y55)*INDEX(PrBeat,C55,Y55)+INDEX(InGame6,Z55)*INDEX(PrBeat,C55,Z55)+INDEX(InGame6,AA55)*INDEX(PrBeat,C55,AA55)+INDEX(InGame6,AB55)*INDEX(PrBeat,C55,AB55)+INDEX(InGame6,AC55)*INDEX(PrBeat,C55,AC55)+INDEX(InGame6,AD55)*INDEX(PrBeat,C55,AD55)+INDEX(InGame6,AE55)*INDEX(PrBeat,C55,AE55)+INDEX(InGame6,AF55)*INDEX(PrBeat,C55,AF55)+INDEX(InGame6,AG55)*INDEX(PrBeat,C55,AG55)+INDEX(InGame6,AH55)*INDEX(PrBeat,C55,AH55)+INDEX(InGame6,AI55)*INDEX(PrBeat,C55,AI55)+INDEX(InGame6,AJ55)*INDEX(PrBeat,C55,AJ55)+INDEX(InGame6,AK55)*INDEX(PrBeat,C55,AK55)+INDEX(InGame6,AL55)*INDEX(PrBeat,C55,AL55)+INDEX(InGame6,AM55)*INDEX(PrBeat,C55,AM55)+INDEX(InGame6,AN55)*INDEX(PrBeat,C55,AN55)+INDEX(InGame6,AO55)*INDEX(PrBeat,C55,AO55)+INDEX(InGame6,AP55)*INDEX(PrBeat,C55,AP55)+INDEX(InGame6,AQ55)*INDEX(PrBeat,C55,AQ55)+INDEX(InGame6,AR55)*INDEX(PrBeat,C55,AR55)+INDEX(InGame6,AS55)*INDEX(PrBeat,C55,AS55)+INDEX(InGame6,AT55)*INDEX(PrBeat,C55,AT55)+INDEX(InGame6,AU55)*INDEX(PrBeat,C55,AU55)+INDEX(InGame6,AV55)*INDEX(PrBeat,C55,AV55)+INDEX(InGame6,AW55)*INDEX(PrBeat,C55,AW55)+INDEX(InGame6,AX55)*INDEX(PrBeat,C55,AX55)+INDEX(InGame6,AY55)*INDEX(PrBeat,C55,AY55)+INDEX(InGame6,AZ55)*INDEX(PrBeat,C55,AZ55)+INDEX(InGame6,BA55)*INDEX(PrBeat,C55,BA55)+INDEX(InGame6,BB55)*INDEX(PrBeat,C55,BB55)+INDEX(InGame6,BC55)*INDEX(PrBeat,C55,BC55)+INDEX(InGame6,BD55)*INDEX(PrBeat,C55,BD55))</f>
        <v>5.3271741243591005E-10</v>
      </c>
    </row>
    <row r="56" spans="2:57" x14ac:dyDescent="0.25">
      <c r="B56" t="s">
        <v>74</v>
      </c>
      <c r="C56">
        <v>54</v>
      </c>
      <c r="D56" s="1">
        <f>West!AA5</f>
        <v>2.6293288342572049E-2</v>
      </c>
      <c r="E56">
        <v>35</v>
      </c>
      <c r="F56">
        <v>36</v>
      </c>
      <c r="G56">
        <v>37</v>
      </c>
      <c r="H56">
        <v>38</v>
      </c>
      <c r="I56">
        <v>39</v>
      </c>
      <c r="J56">
        <v>40</v>
      </c>
      <c r="K56">
        <v>41</v>
      </c>
      <c r="L56">
        <v>42</v>
      </c>
      <c r="M56">
        <v>43</v>
      </c>
      <c r="N56">
        <v>44</v>
      </c>
      <c r="O56">
        <v>45</v>
      </c>
      <c r="P56">
        <v>46</v>
      </c>
      <c r="Q56">
        <v>47</v>
      </c>
      <c r="R56">
        <v>48</v>
      </c>
      <c r="S56">
        <v>49</v>
      </c>
      <c r="T56">
        <v>50</v>
      </c>
      <c r="U56">
        <v>51</v>
      </c>
      <c r="V56" s="1" cm="1">
        <f t="array" ref="V56">INDEX(InGame5,C56)*(INDEX(InGame5,E56)*INDEX(PrBeat,C56,E56)+INDEX(InGame5,F56)*INDEX(PrBeat,C56,F56)+INDEX(InGame5,G56)*INDEX(PrBeat,C56,G56)+INDEX(InGame5,H56)*INDEX(PrBeat,C56,H56)+INDEX(InGame5,I56)*INDEX(PrBeat,C56,I56)+INDEX(InGame5,J56)*INDEX(PrBeat,C56,J56)+INDEX(InGame5,K56)*INDEX(PrBeat,C56,K56)+INDEX(InGame5,L56)*INDEX(PrBeat,C56,L56)+INDEX(InGame5,M56)*INDEX(PrBeat,C56,M56)+INDEX(InGame5,N56)*INDEX(PrBeat,C56,N56)+INDEX(InGame5,O56)*INDEX(PrBeat,C56,O56)+INDEX(InGame5,P56)*INDEX(PrBeat,C56,P56)+INDEX(InGame5,Q56)*INDEX(PrBeat,C56,Q56)+INDEX(InGame5,R56)*INDEX(PrBeat,C56,R56)+INDEX(InGame5,S56)*INDEX(PrBeat,C56,S56)+INDEX(InGame5,T56)*INDEX(PrBeat,C56,T56)+INDEX(InGame5,U56)*INDEX(PrBeat,C56,U56))</f>
        <v>9.8788771779539132E-3</v>
      </c>
      <c r="W56">
        <v>1</v>
      </c>
      <c r="X56">
        <v>2</v>
      </c>
      <c r="Y56">
        <v>3</v>
      </c>
      <c r="Z56">
        <v>4</v>
      </c>
      <c r="AA56">
        <v>5</v>
      </c>
      <c r="AB56">
        <v>6</v>
      </c>
      <c r="AC56">
        <v>7</v>
      </c>
      <c r="AD56">
        <v>8</v>
      </c>
      <c r="AE56">
        <v>9</v>
      </c>
      <c r="AF56">
        <v>10</v>
      </c>
      <c r="AG56">
        <v>11</v>
      </c>
      <c r="AH56">
        <v>12</v>
      </c>
      <c r="AI56">
        <v>13</v>
      </c>
      <c r="AJ56">
        <v>14</v>
      </c>
      <c r="AK56">
        <v>15</v>
      </c>
      <c r="AL56">
        <v>16</v>
      </c>
      <c r="AM56">
        <v>17</v>
      </c>
      <c r="AN56">
        <v>18</v>
      </c>
      <c r="AO56">
        <v>19</v>
      </c>
      <c r="AP56">
        <v>20</v>
      </c>
      <c r="AQ56">
        <v>21</v>
      </c>
      <c r="AR56">
        <v>22</v>
      </c>
      <c r="AS56">
        <v>23</v>
      </c>
      <c r="AT56">
        <v>24</v>
      </c>
      <c r="AU56">
        <v>25</v>
      </c>
      <c r="AV56">
        <v>26</v>
      </c>
      <c r="AW56">
        <v>27</v>
      </c>
      <c r="AX56">
        <v>28</v>
      </c>
      <c r="AY56">
        <v>29</v>
      </c>
      <c r="AZ56">
        <v>30</v>
      </c>
      <c r="BA56">
        <v>31</v>
      </c>
      <c r="BB56">
        <v>32</v>
      </c>
      <c r="BC56">
        <v>33</v>
      </c>
      <c r="BD56">
        <v>34</v>
      </c>
      <c r="BE56" s="1" cm="1">
        <f t="array" ref="BE56">INDEX(InGame6,C56)*(INDEX(InGame6,W56)*INDEX(PrBeat,C56,W56)+INDEX(InGame6,X56)*INDEX(PrBeat,C56,X56)+INDEX(InGame6,Y56)*INDEX(PrBeat,C56,Y56)+INDEX(InGame6,Z56)*INDEX(PrBeat,C56,Z56)+INDEX(InGame6,AA56)*INDEX(PrBeat,C56,AA56)+INDEX(InGame6,AB56)*INDEX(PrBeat,C56,AB56)+INDEX(InGame6,AC56)*INDEX(PrBeat,C56,AC56)+INDEX(InGame6,AD56)*INDEX(PrBeat,C56,AD56)+INDEX(InGame6,AE56)*INDEX(PrBeat,C56,AE56)+INDEX(InGame6,AF56)*INDEX(PrBeat,C56,AF56)+INDEX(InGame6,AG56)*INDEX(PrBeat,C56,AG56)+INDEX(InGame6,AH56)*INDEX(PrBeat,C56,AH56)+INDEX(InGame6,AI56)*INDEX(PrBeat,C56,AI56)+INDEX(InGame6,AJ56)*INDEX(PrBeat,C56,AJ56)+INDEX(InGame6,AK56)*INDEX(PrBeat,C56,AK56)+INDEX(InGame6,AL56)*INDEX(PrBeat,C56,AL56)+INDEX(InGame6,AM56)*INDEX(PrBeat,C56,AM56)+INDEX(InGame6,AN56)*INDEX(PrBeat,C56,AN56)+INDEX(InGame6,AO56)*INDEX(PrBeat,C56,AO56)+INDEX(InGame6,AP56)*INDEX(PrBeat,C56,AP56)+INDEX(InGame6,AQ56)*INDEX(PrBeat,C56,AQ56)+INDEX(InGame6,AR56)*INDEX(PrBeat,C56,AR56)+INDEX(InGame6,AS56)*INDEX(PrBeat,C56,AS56)+INDEX(InGame6,AT56)*INDEX(PrBeat,C56,AT56)+INDEX(InGame6,AU56)*INDEX(PrBeat,C56,AU56)+INDEX(InGame6,AV56)*INDEX(PrBeat,C56,AV56)+INDEX(InGame6,AW56)*INDEX(PrBeat,C56,AW56)+INDEX(InGame6,AX56)*INDEX(PrBeat,C56,AX56)+INDEX(InGame6,AY56)*INDEX(PrBeat,C56,AY56)+INDEX(InGame6,AZ56)*INDEX(PrBeat,C56,AZ56)+INDEX(InGame6,BA56)*INDEX(PrBeat,C56,BA56)+INDEX(InGame6,BB56)*INDEX(PrBeat,C56,BB56)+INDEX(InGame6,BC56)*INDEX(PrBeat,C56,BC56)+INDEX(InGame6,BD56)*INDEX(PrBeat,C56,BD56))</f>
        <v>3.618073830161547E-3</v>
      </c>
    </row>
    <row r="57" spans="2:57" x14ac:dyDescent="0.25">
      <c r="B57" t="s">
        <v>75</v>
      </c>
      <c r="C57">
        <v>55</v>
      </c>
      <c r="D57" s="1">
        <f>West!AA6</f>
        <v>2.1285012996007002E-2</v>
      </c>
      <c r="E57">
        <v>35</v>
      </c>
      <c r="F57">
        <v>36</v>
      </c>
      <c r="G57">
        <v>37</v>
      </c>
      <c r="H57">
        <v>38</v>
      </c>
      <c r="I57">
        <v>39</v>
      </c>
      <c r="J57">
        <v>40</v>
      </c>
      <c r="K57">
        <v>41</v>
      </c>
      <c r="L57">
        <v>42</v>
      </c>
      <c r="M57">
        <v>43</v>
      </c>
      <c r="N57">
        <v>44</v>
      </c>
      <c r="O57">
        <v>45</v>
      </c>
      <c r="P57">
        <v>46</v>
      </c>
      <c r="Q57">
        <v>47</v>
      </c>
      <c r="R57">
        <v>48</v>
      </c>
      <c r="S57">
        <v>49</v>
      </c>
      <c r="T57">
        <v>50</v>
      </c>
      <c r="U57">
        <v>51</v>
      </c>
      <c r="V57" s="1" cm="1">
        <f t="array" ref="V57">INDEX(InGame5,C57)*(INDEX(InGame5,E57)*INDEX(PrBeat,C57,E57)+INDEX(InGame5,F57)*INDEX(PrBeat,C57,F57)+INDEX(InGame5,G57)*INDEX(PrBeat,C57,G57)+INDEX(InGame5,H57)*INDEX(PrBeat,C57,H57)+INDEX(InGame5,I57)*INDEX(PrBeat,C57,I57)+INDEX(InGame5,J57)*INDEX(PrBeat,C57,J57)+INDEX(InGame5,K57)*INDEX(PrBeat,C57,K57)+INDEX(InGame5,L57)*INDEX(PrBeat,C57,L57)+INDEX(InGame5,M57)*INDEX(PrBeat,C57,M57)+INDEX(InGame5,N57)*INDEX(PrBeat,C57,N57)+INDEX(InGame5,O57)*INDEX(PrBeat,C57,O57)+INDEX(InGame5,P57)*INDEX(PrBeat,C57,P57)+INDEX(InGame5,Q57)*INDEX(PrBeat,C57,Q57)+INDEX(InGame5,R57)*INDEX(PrBeat,C57,R57)+INDEX(InGame5,S57)*INDEX(PrBeat,C57,S57)+INDEX(InGame5,T57)*INDEX(PrBeat,C57,T57)+INDEX(InGame5,U57)*INDEX(PrBeat,C57,U57))</f>
        <v>7.6454024111267619E-3</v>
      </c>
      <c r="W57">
        <v>1</v>
      </c>
      <c r="X57">
        <v>2</v>
      </c>
      <c r="Y57">
        <v>3</v>
      </c>
      <c r="Z57">
        <v>4</v>
      </c>
      <c r="AA57">
        <v>5</v>
      </c>
      <c r="AB57">
        <v>6</v>
      </c>
      <c r="AC57">
        <v>7</v>
      </c>
      <c r="AD57">
        <v>8</v>
      </c>
      <c r="AE57">
        <v>9</v>
      </c>
      <c r="AF57">
        <v>10</v>
      </c>
      <c r="AG57">
        <v>11</v>
      </c>
      <c r="AH57">
        <v>12</v>
      </c>
      <c r="AI57">
        <v>13</v>
      </c>
      <c r="AJ57">
        <v>14</v>
      </c>
      <c r="AK57">
        <v>15</v>
      </c>
      <c r="AL57">
        <v>16</v>
      </c>
      <c r="AM57">
        <v>17</v>
      </c>
      <c r="AN57">
        <v>18</v>
      </c>
      <c r="AO57">
        <v>19</v>
      </c>
      <c r="AP57">
        <v>20</v>
      </c>
      <c r="AQ57">
        <v>21</v>
      </c>
      <c r="AR57">
        <v>22</v>
      </c>
      <c r="AS57">
        <v>23</v>
      </c>
      <c r="AT57">
        <v>24</v>
      </c>
      <c r="AU57">
        <v>25</v>
      </c>
      <c r="AV57">
        <v>26</v>
      </c>
      <c r="AW57">
        <v>27</v>
      </c>
      <c r="AX57">
        <v>28</v>
      </c>
      <c r="AY57">
        <v>29</v>
      </c>
      <c r="AZ57">
        <v>30</v>
      </c>
      <c r="BA57">
        <v>31</v>
      </c>
      <c r="BB57">
        <v>32</v>
      </c>
      <c r="BC57">
        <v>33</v>
      </c>
      <c r="BD57">
        <v>34</v>
      </c>
      <c r="BE57" s="1" cm="1">
        <f t="array" ref="BE57">INDEX(InGame6,C57)*(INDEX(InGame6,W57)*INDEX(PrBeat,C57,W57)+INDEX(InGame6,X57)*INDEX(PrBeat,C57,X57)+INDEX(InGame6,Y57)*INDEX(PrBeat,C57,Y57)+INDEX(InGame6,Z57)*INDEX(PrBeat,C57,Z57)+INDEX(InGame6,AA57)*INDEX(PrBeat,C57,AA57)+INDEX(InGame6,AB57)*INDEX(PrBeat,C57,AB57)+INDEX(InGame6,AC57)*INDEX(PrBeat,C57,AC57)+INDEX(InGame6,AD57)*INDEX(PrBeat,C57,AD57)+INDEX(InGame6,AE57)*INDEX(PrBeat,C57,AE57)+INDEX(InGame6,AF57)*INDEX(PrBeat,C57,AF57)+INDEX(InGame6,AG57)*INDEX(PrBeat,C57,AG57)+INDEX(InGame6,AH57)*INDEX(PrBeat,C57,AH57)+INDEX(InGame6,AI57)*INDEX(PrBeat,C57,AI57)+INDEX(InGame6,AJ57)*INDEX(PrBeat,C57,AJ57)+INDEX(InGame6,AK57)*INDEX(PrBeat,C57,AK57)+INDEX(InGame6,AL57)*INDEX(PrBeat,C57,AL57)+INDEX(InGame6,AM57)*INDEX(PrBeat,C57,AM57)+INDEX(InGame6,AN57)*INDEX(PrBeat,C57,AN57)+INDEX(InGame6,AO57)*INDEX(PrBeat,C57,AO57)+INDEX(InGame6,AP57)*INDEX(PrBeat,C57,AP57)+INDEX(InGame6,AQ57)*INDEX(PrBeat,C57,AQ57)+INDEX(InGame6,AR57)*INDEX(PrBeat,C57,AR57)+INDEX(InGame6,AS57)*INDEX(PrBeat,C57,AS57)+INDEX(InGame6,AT57)*INDEX(PrBeat,C57,AT57)+INDEX(InGame6,AU57)*INDEX(PrBeat,C57,AU57)+INDEX(InGame6,AV57)*INDEX(PrBeat,C57,AV57)+INDEX(InGame6,AW57)*INDEX(PrBeat,C57,AW57)+INDEX(InGame6,AX57)*INDEX(PrBeat,C57,AX57)+INDEX(InGame6,AY57)*INDEX(PrBeat,C57,AY57)+INDEX(InGame6,AZ57)*INDEX(PrBeat,C57,AZ57)+INDEX(InGame6,BA57)*INDEX(PrBeat,C57,BA57)+INDEX(InGame6,BB57)*INDEX(PrBeat,C57,BB57)+INDEX(InGame6,BC57)*INDEX(PrBeat,C57,BC57)+INDEX(InGame6,BD57)*INDEX(PrBeat,C57,BD57))</f>
        <v>2.6739119729050453E-3</v>
      </c>
    </row>
    <row r="58" spans="2:57" x14ac:dyDescent="0.25">
      <c r="B58" t="s">
        <v>76</v>
      </c>
      <c r="C58">
        <v>56</v>
      </c>
      <c r="D58" s="1">
        <f>West!AA7</f>
        <v>4.0431684989408932E-2</v>
      </c>
      <c r="E58">
        <v>35</v>
      </c>
      <c r="F58">
        <v>36</v>
      </c>
      <c r="G58">
        <v>37</v>
      </c>
      <c r="H58">
        <v>38</v>
      </c>
      <c r="I58">
        <v>39</v>
      </c>
      <c r="J58">
        <v>40</v>
      </c>
      <c r="K58">
        <v>41</v>
      </c>
      <c r="L58">
        <v>42</v>
      </c>
      <c r="M58">
        <v>43</v>
      </c>
      <c r="N58">
        <v>44</v>
      </c>
      <c r="O58">
        <v>45</v>
      </c>
      <c r="P58">
        <v>46</v>
      </c>
      <c r="Q58">
        <v>47</v>
      </c>
      <c r="R58">
        <v>48</v>
      </c>
      <c r="S58">
        <v>49</v>
      </c>
      <c r="T58">
        <v>50</v>
      </c>
      <c r="U58">
        <v>51</v>
      </c>
      <c r="V58" s="1" cm="1">
        <f t="array" ref="V58">INDEX(InGame5,C58)*(INDEX(InGame5,E58)*INDEX(PrBeat,C58,E58)+INDEX(InGame5,F58)*INDEX(PrBeat,C58,F58)+INDEX(InGame5,G58)*INDEX(PrBeat,C58,G58)+INDEX(InGame5,H58)*INDEX(PrBeat,C58,H58)+INDEX(InGame5,I58)*INDEX(PrBeat,C58,I58)+INDEX(InGame5,J58)*INDEX(PrBeat,C58,J58)+INDEX(InGame5,K58)*INDEX(PrBeat,C58,K58)+INDEX(InGame5,L58)*INDEX(PrBeat,C58,L58)+INDEX(InGame5,M58)*INDEX(PrBeat,C58,M58)+INDEX(InGame5,N58)*INDEX(PrBeat,C58,N58)+INDEX(InGame5,O58)*INDEX(PrBeat,C58,O58)+INDEX(InGame5,P58)*INDEX(PrBeat,C58,P58)+INDEX(InGame5,Q58)*INDEX(PrBeat,C58,Q58)+INDEX(InGame5,R58)*INDEX(PrBeat,C58,R58)+INDEX(InGame5,S58)*INDEX(PrBeat,C58,S58)+INDEX(InGame5,T58)*INDEX(PrBeat,C58,T58)+INDEX(InGame5,U58)*INDEX(PrBeat,C58,U58))</f>
        <v>1.618091179889657E-2</v>
      </c>
      <c r="W58">
        <v>1</v>
      </c>
      <c r="X58">
        <v>2</v>
      </c>
      <c r="Y58">
        <v>3</v>
      </c>
      <c r="Z58">
        <v>4</v>
      </c>
      <c r="AA58">
        <v>5</v>
      </c>
      <c r="AB58">
        <v>6</v>
      </c>
      <c r="AC58">
        <v>7</v>
      </c>
      <c r="AD58">
        <v>8</v>
      </c>
      <c r="AE58">
        <v>9</v>
      </c>
      <c r="AF58">
        <v>10</v>
      </c>
      <c r="AG58">
        <v>11</v>
      </c>
      <c r="AH58">
        <v>12</v>
      </c>
      <c r="AI58">
        <v>13</v>
      </c>
      <c r="AJ58">
        <v>14</v>
      </c>
      <c r="AK58">
        <v>15</v>
      </c>
      <c r="AL58">
        <v>16</v>
      </c>
      <c r="AM58">
        <v>17</v>
      </c>
      <c r="AN58">
        <v>18</v>
      </c>
      <c r="AO58">
        <v>19</v>
      </c>
      <c r="AP58">
        <v>20</v>
      </c>
      <c r="AQ58">
        <v>21</v>
      </c>
      <c r="AR58">
        <v>22</v>
      </c>
      <c r="AS58">
        <v>23</v>
      </c>
      <c r="AT58">
        <v>24</v>
      </c>
      <c r="AU58">
        <v>25</v>
      </c>
      <c r="AV58">
        <v>26</v>
      </c>
      <c r="AW58">
        <v>27</v>
      </c>
      <c r="AX58">
        <v>28</v>
      </c>
      <c r="AY58">
        <v>29</v>
      </c>
      <c r="AZ58">
        <v>30</v>
      </c>
      <c r="BA58">
        <v>31</v>
      </c>
      <c r="BB58">
        <v>32</v>
      </c>
      <c r="BC58">
        <v>33</v>
      </c>
      <c r="BD58">
        <v>34</v>
      </c>
      <c r="BE58" s="1" cm="1">
        <f t="array" ref="BE58">INDEX(InGame6,C58)*(INDEX(InGame6,W58)*INDEX(PrBeat,C58,W58)+INDEX(InGame6,X58)*INDEX(PrBeat,C58,X58)+INDEX(InGame6,Y58)*INDEX(PrBeat,C58,Y58)+INDEX(InGame6,Z58)*INDEX(PrBeat,C58,Z58)+INDEX(InGame6,AA58)*INDEX(PrBeat,C58,AA58)+INDEX(InGame6,AB58)*INDEX(PrBeat,C58,AB58)+INDEX(InGame6,AC58)*INDEX(PrBeat,C58,AC58)+INDEX(InGame6,AD58)*INDEX(PrBeat,C58,AD58)+INDEX(InGame6,AE58)*INDEX(PrBeat,C58,AE58)+INDEX(InGame6,AF58)*INDEX(PrBeat,C58,AF58)+INDEX(InGame6,AG58)*INDEX(PrBeat,C58,AG58)+INDEX(InGame6,AH58)*INDEX(PrBeat,C58,AH58)+INDEX(InGame6,AI58)*INDEX(PrBeat,C58,AI58)+INDEX(InGame6,AJ58)*INDEX(PrBeat,C58,AJ58)+INDEX(InGame6,AK58)*INDEX(PrBeat,C58,AK58)+INDEX(InGame6,AL58)*INDEX(PrBeat,C58,AL58)+INDEX(InGame6,AM58)*INDEX(PrBeat,C58,AM58)+INDEX(InGame6,AN58)*INDEX(PrBeat,C58,AN58)+INDEX(InGame6,AO58)*INDEX(PrBeat,C58,AO58)+INDEX(InGame6,AP58)*INDEX(PrBeat,C58,AP58)+INDEX(InGame6,AQ58)*INDEX(PrBeat,C58,AQ58)+INDEX(InGame6,AR58)*INDEX(PrBeat,C58,AR58)+INDEX(InGame6,AS58)*INDEX(PrBeat,C58,AS58)+INDEX(InGame6,AT58)*INDEX(PrBeat,C58,AT58)+INDEX(InGame6,AU58)*INDEX(PrBeat,C58,AU58)+INDEX(InGame6,AV58)*INDEX(PrBeat,C58,AV58)+INDEX(InGame6,AW58)*INDEX(PrBeat,C58,AW58)+INDEX(InGame6,AX58)*INDEX(PrBeat,C58,AX58)+INDEX(InGame6,AY58)*INDEX(PrBeat,C58,AY58)+INDEX(InGame6,AZ58)*INDEX(PrBeat,C58,AZ58)+INDEX(InGame6,BA58)*INDEX(PrBeat,C58,BA58)+INDEX(InGame6,BB58)*INDEX(PrBeat,C58,BB58)+INDEX(InGame6,BC58)*INDEX(PrBeat,C58,BC58)+INDEX(InGame6,BD58)*INDEX(PrBeat,C58,BD58))</f>
        <v>6.3222328051453459E-3</v>
      </c>
    </row>
    <row r="59" spans="2:57" x14ac:dyDescent="0.25">
      <c r="B59" t="s">
        <v>77</v>
      </c>
      <c r="C59">
        <v>57</v>
      </c>
      <c r="D59" s="1">
        <f>West!AA8</f>
        <v>1.0123982557410743E-2</v>
      </c>
      <c r="E59">
        <v>35</v>
      </c>
      <c r="F59">
        <v>36</v>
      </c>
      <c r="G59">
        <v>37</v>
      </c>
      <c r="H59">
        <v>38</v>
      </c>
      <c r="I59">
        <v>39</v>
      </c>
      <c r="J59">
        <v>40</v>
      </c>
      <c r="K59">
        <v>41</v>
      </c>
      <c r="L59">
        <v>42</v>
      </c>
      <c r="M59">
        <v>43</v>
      </c>
      <c r="N59">
        <v>44</v>
      </c>
      <c r="O59">
        <v>45</v>
      </c>
      <c r="P59">
        <v>46</v>
      </c>
      <c r="Q59">
        <v>47</v>
      </c>
      <c r="R59">
        <v>48</v>
      </c>
      <c r="S59">
        <v>49</v>
      </c>
      <c r="T59">
        <v>50</v>
      </c>
      <c r="U59">
        <v>51</v>
      </c>
      <c r="V59" s="1" cm="1">
        <f t="array" ref="V59">INDEX(InGame5,C59)*(INDEX(InGame5,E59)*INDEX(PrBeat,C59,E59)+INDEX(InGame5,F59)*INDEX(PrBeat,C59,F59)+INDEX(InGame5,G59)*INDEX(PrBeat,C59,G59)+INDEX(InGame5,H59)*INDEX(PrBeat,C59,H59)+INDEX(InGame5,I59)*INDEX(PrBeat,C59,I59)+INDEX(InGame5,J59)*INDEX(PrBeat,C59,J59)+INDEX(InGame5,K59)*INDEX(PrBeat,C59,K59)+INDEX(InGame5,L59)*INDEX(PrBeat,C59,L59)+INDEX(InGame5,M59)*INDEX(PrBeat,C59,M59)+INDEX(InGame5,N59)*INDEX(PrBeat,C59,N59)+INDEX(InGame5,O59)*INDEX(PrBeat,C59,O59)+INDEX(InGame5,P59)*INDEX(PrBeat,C59,P59)+INDEX(InGame5,Q59)*INDEX(PrBeat,C59,Q59)+INDEX(InGame5,R59)*INDEX(PrBeat,C59,R59)+INDEX(InGame5,S59)*INDEX(PrBeat,C59,S59)+INDEX(InGame5,T59)*INDEX(PrBeat,C59,T59)+INDEX(InGame5,U59)*INDEX(PrBeat,C59,U59))</f>
        <v>2.9931180994598057E-3</v>
      </c>
      <c r="W59">
        <v>1</v>
      </c>
      <c r="X59">
        <v>2</v>
      </c>
      <c r="Y59">
        <v>3</v>
      </c>
      <c r="Z59">
        <v>4</v>
      </c>
      <c r="AA59">
        <v>5</v>
      </c>
      <c r="AB59">
        <v>6</v>
      </c>
      <c r="AC59">
        <v>7</v>
      </c>
      <c r="AD59">
        <v>8</v>
      </c>
      <c r="AE59">
        <v>9</v>
      </c>
      <c r="AF59">
        <v>10</v>
      </c>
      <c r="AG59">
        <v>11</v>
      </c>
      <c r="AH59">
        <v>12</v>
      </c>
      <c r="AI59">
        <v>13</v>
      </c>
      <c r="AJ59">
        <v>14</v>
      </c>
      <c r="AK59">
        <v>15</v>
      </c>
      <c r="AL59">
        <v>16</v>
      </c>
      <c r="AM59">
        <v>17</v>
      </c>
      <c r="AN59">
        <v>18</v>
      </c>
      <c r="AO59">
        <v>19</v>
      </c>
      <c r="AP59">
        <v>20</v>
      </c>
      <c r="AQ59">
        <v>21</v>
      </c>
      <c r="AR59">
        <v>22</v>
      </c>
      <c r="AS59">
        <v>23</v>
      </c>
      <c r="AT59">
        <v>24</v>
      </c>
      <c r="AU59">
        <v>25</v>
      </c>
      <c r="AV59">
        <v>26</v>
      </c>
      <c r="AW59">
        <v>27</v>
      </c>
      <c r="AX59">
        <v>28</v>
      </c>
      <c r="AY59">
        <v>29</v>
      </c>
      <c r="AZ59">
        <v>30</v>
      </c>
      <c r="BA59">
        <v>31</v>
      </c>
      <c r="BB59">
        <v>32</v>
      </c>
      <c r="BC59">
        <v>33</v>
      </c>
      <c r="BD59">
        <v>34</v>
      </c>
      <c r="BE59" s="1" cm="1">
        <f t="array" ref="BE59">INDEX(InGame6,C59)*(INDEX(InGame6,W59)*INDEX(PrBeat,C59,W59)+INDEX(InGame6,X59)*INDEX(PrBeat,C59,X59)+INDEX(InGame6,Y59)*INDEX(PrBeat,C59,Y59)+INDEX(InGame6,Z59)*INDEX(PrBeat,C59,Z59)+INDEX(InGame6,AA59)*INDEX(PrBeat,C59,AA59)+INDEX(InGame6,AB59)*INDEX(PrBeat,C59,AB59)+INDEX(InGame6,AC59)*INDEX(PrBeat,C59,AC59)+INDEX(InGame6,AD59)*INDEX(PrBeat,C59,AD59)+INDEX(InGame6,AE59)*INDEX(PrBeat,C59,AE59)+INDEX(InGame6,AF59)*INDEX(PrBeat,C59,AF59)+INDEX(InGame6,AG59)*INDEX(PrBeat,C59,AG59)+INDEX(InGame6,AH59)*INDEX(PrBeat,C59,AH59)+INDEX(InGame6,AI59)*INDEX(PrBeat,C59,AI59)+INDEX(InGame6,AJ59)*INDEX(PrBeat,C59,AJ59)+INDEX(InGame6,AK59)*INDEX(PrBeat,C59,AK59)+INDEX(InGame6,AL59)*INDEX(PrBeat,C59,AL59)+INDEX(InGame6,AM59)*INDEX(PrBeat,C59,AM59)+INDEX(InGame6,AN59)*INDEX(PrBeat,C59,AN59)+INDEX(InGame6,AO59)*INDEX(PrBeat,C59,AO59)+INDEX(InGame6,AP59)*INDEX(PrBeat,C59,AP59)+INDEX(InGame6,AQ59)*INDEX(PrBeat,C59,AQ59)+INDEX(InGame6,AR59)*INDEX(PrBeat,C59,AR59)+INDEX(InGame6,AS59)*INDEX(PrBeat,C59,AS59)+INDEX(InGame6,AT59)*INDEX(PrBeat,C59,AT59)+INDEX(InGame6,AU59)*INDEX(PrBeat,C59,AU59)+INDEX(InGame6,AV59)*INDEX(PrBeat,C59,AV59)+INDEX(InGame6,AW59)*INDEX(PrBeat,C59,AW59)+INDEX(InGame6,AX59)*INDEX(PrBeat,C59,AX59)+INDEX(InGame6,AY59)*INDEX(PrBeat,C59,AY59)+INDEX(InGame6,AZ59)*INDEX(PrBeat,C59,AZ59)+INDEX(InGame6,BA59)*INDEX(PrBeat,C59,BA59)+INDEX(InGame6,BB59)*INDEX(PrBeat,C59,BB59)+INDEX(InGame6,BC59)*INDEX(PrBeat,C59,BC59)+INDEX(InGame6,BD59)*INDEX(PrBeat,C59,BD59))</f>
        <v>8.5739592268777953E-4</v>
      </c>
    </row>
    <row r="60" spans="2:57" x14ac:dyDescent="0.25">
      <c r="B60" t="s">
        <v>78</v>
      </c>
      <c r="C60">
        <v>58</v>
      </c>
      <c r="D60" s="1">
        <f>West!AA9</f>
        <v>0.16684306841721269</v>
      </c>
      <c r="E60">
        <v>35</v>
      </c>
      <c r="F60">
        <v>36</v>
      </c>
      <c r="G60">
        <v>37</v>
      </c>
      <c r="H60">
        <v>38</v>
      </c>
      <c r="I60">
        <v>39</v>
      </c>
      <c r="J60">
        <v>40</v>
      </c>
      <c r="K60">
        <v>41</v>
      </c>
      <c r="L60">
        <v>42</v>
      </c>
      <c r="M60">
        <v>43</v>
      </c>
      <c r="N60">
        <v>44</v>
      </c>
      <c r="O60">
        <v>45</v>
      </c>
      <c r="P60">
        <v>46</v>
      </c>
      <c r="Q60">
        <v>47</v>
      </c>
      <c r="R60">
        <v>48</v>
      </c>
      <c r="S60">
        <v>49</v>
      </c>
      <c r="T60">
        <v>50</v>
      </c>
      <c r="U60">
        <v>51</v>
      </c>
      <c r="V60" s="1" cm="1">
        <f t="array" ref="V60">INDEX(InGame5,C60)*(INDEX(InGame5,E60)*INDEX(PrBeat,C60,E60)+INDEX(InGame5,F60)*INDEX(PrBeat,C60,F60)+INDEX(InGame5,G60)*INDEX(PrBeat,C60,G60)+INDEX(InGame5,H60)*INDEX(PrBeat,C60,H60)+INDEX(InGame5,I60)*INDEX(PrBeat,C60,I60)+INDEX(InGame5,J60)*INDEX(PrBeat,C60,J60)+INDEX(InGame5,K60)*INDEX(PrBeat,C60,K60)+INDEX(InGame5,L60)*INDEX(PrBeat,C60,L60)+INDEX(InGame5,M60)*INDEX(PrBeat,C60,M60)+INDEX(InGame5,N60)*INDEX(PrBeat,C60,N60)+INDEX(InGame5,O60)*INDEX(PrBeat,C60,O60)+INDEX(InGame5,P60)*INDEX(PrBeat,C60,P60)+INDEX(InGame5,Q60)*INDEX(PrBeat,C60,Q60)+INDEX(InGame5,R60)*INDEX(PrBeat,C60,R60)+INDEX(InGame5,S60)*INDEX(PrBeat,C60,S60)+INDEX(InGame5,T60)*INDEX(PrBeat,C60,T60)+INDEX(InGame5,U60)*INDEX(PrBeat,C60,U60))</f>
        <v>8.9729974077332686E-2</v>
      </c>
      <c r="W60">
        <v>1</v>
      </c>
      <c r="X60">
        <v>2</v>
      </c>
      <c r="Y60">
        <v>3</v>
      </c>
      <c r="Z60">
        <v>4</v>
      </c>
      <c r="AA60">
        <v>5</v>
      </c>
      <c r="AB60">
        <v>6</v>
      </c>
      <c r="AC60">
        <v>7</v>
      </c>
      <c r="AD60">
        <v>8</v>
      </c>
      <c r="AE60">
        <v>9</v>
      </c>
      <c r="AF60">
        <v>10</v>
      </c>
      <c r="AG60">
        <v>11</v>
      </c>
      <c r="AH60">
        <v>12</v>
      </c>
      <c r="AI60">
        <v>13</v>
      </c>
      <c r="AJ60">
        <v>14</v>
      </c>
      <c r="AK60">
        <v>15</v>
      </c>
      <c r="AL60">
        <v>16</v>
      </c>
      <c r="AM60">
        <v>17</v>
      </c>
      <c r="AN60">
        <v>18</v>
      </c>
      <c r="AO60">
        <v>19</v>
      </c>
      <c r="AP60">
        <v>20</v>
      </c>
      <c r="AQ60">
        <v>21</v>
      </c>
      <c r="AR60">
        <v>22</v>
      </c>
      <c r="AS60">
        <v>23</v>
      </c>
      <c r="AT60">
        <v>24</v>
      </c>
      <c r="AU60">
        <v>25</v>
      </c>
      <c r="AV60">
        <v>26</v>
      </c>
      <c r="AW60">
        <v>27</v>
      </c>
      <c r="AX60">
        <v>28</v>
      </c>
      <c r="AY60">
        <v>29</v>
      </c>
      <c r="AZ60">
        <v>30</v>
      </c>
      <c r="BA60">
        <v>31</v>
      </c>
      <c r="BB60">
        <v>32</v>
      </c>
      <c r="BC60">
        <v>33</v>
      </c>
      <c r="BD60">
        <v>34</v>
      </c>
      <c r="BE60" s="1" cm="1">
        <f t="array" ref="BE60">INDEX(InGame6,C60)*(INDEX(InGame6,W60)*INDEX(PrBeat,C60,W60)+INDEX(InGame6,X60)*INDEX(PrBeat,C60,X60)+INDEX(InGame6,Y60)*INDEX(PrBeat,C60,Y60)+INDEX(InGame6,Z60)*INDEX(PrBeat,C60,Z60)+INDEX(InGame6,AA60)*INDEX(PrBeat,C60,AA60)+INDEX(InGame6,AB60)*INDEX(PrBeat,C60,AB60)+INDEX(InGame6,AC60)*INDEX(PrBeat,C60,AC60)+INDEX(InGame6,AD60)*INDEX(PrBeat,C60,AD60)+INDEX(InGame6,AE60)*INDEX(PrBeat,C60,AE60)+INDEX(InGame6,AF60)*INDEX(PrBeat,C60,AF60)+INDEX(InGame6,AG60)*INDEX(PrBeat,C60,AG60)+INDEX(InGame6,AH60)*INDEX(PrBeat,C60,AH60)+INDEX(InGame6,AI60)*INDEX(PrBeat,C60,AI60)+INDEX(InGame6,AJ60)*INDEX(PrBeat,C60,AJ60)+INDEX(InGame6,AK60)*INDEX(PrBeat,C60,AK60)+INDEX(InGame6,AL60)*INDEX(PrBeat,C60,AL60)+INDEX(InGame6,AM60)*INDEX(PrBeat,C60,AM60)+INDEX(InGame6,AN60)*INDEX(PrBeat,C60,AN60)+INDEX(InGame6,AO60)*INDEX(PrBeat,C60,AO60)+INDEX(InGame6,AP60)*INDEX(PrBeat,C60,AP60)+INDEX(InGame6,AQ60)*INDEX(PrBeat,C60,AQ60)+INDEX(InGame6,AR60)*INDEX(PrBeat,C60,AR60)+INDEX(InGame6,AS60)*INDEX(PrBeat,C60,AS60)+INDEX(InGame6,AT60)*INDEX(PrBeat,C60,AT60)+INDEX(InGame6,AU60)*INDEX(PrBeat,C60,AU60)+INDEX(InGame6,AV60)*INDEX(PrBeat,C60,AV60)+INDEX(InGame6,AW60)*INDEX(PrBeat,C60,AW60)+INDEX(InGame6,AX60)*INDEX(PrBeat,C60,AX60)+INDEX(InGame6,AY60)*INDEX(PrBeat,C60,AY60)+INDEX(InGame6,AZ60)*INDEX(PrBeat,C60,AZ60)+INDEX(InGame6,BA60)*INDEX(PrBeat,C60,BA60)+INDEX(InGame6,BB60)*INDEX(PrBeat,C60,BB60)+INDEX(InGame6,BC60)*INDEX(PrBeat,C60,BC60)+INDEX(InGame6,BD60)*INDEX(PrBeat,C60,BD60))</f>
        <v>4.7454285687787701E-2</v>
      </c>
    </row>
    <row r="61" spans="2:57" x14ac:dyDescent="0.25">
      <c r="B61" t="s">
        <v>79</v>
      </c>
      <c r="C61">
        <v>59</v>
      </c>
      <c r="D61" s="1">
        <f>West!AA10</f>
        <v>1.4078236239100531E-3</v>
      </c>
      <c r="E61">
        <v>35</v>
      </c>
      <c r="F61">
        <v>36</v>
      </c>
      <c r="G61">
        <v>37</v>
      </c>
      <c r="H61">
        <v>38</v>
      </c>
      <c r="I61">
        <v>39</v>
      </c>
      <c r="J61">
        <v>40</v>
      </c>
      <c r="K61">
        <v>41</v>
      </c>
      <c r="L61">
        <v>42</v>
      </c>
      <c r="M61">
        <v>43</v>
      </c>
      <c r="N61">
        <v>44</v>
      </c>
      <c r="O61">
        <v>45</v>
      </c>
      <c r="P61">
        <v>46</v>
      </c>
      <c r="Q61">
        <v>47</v>
      </c>
      <c r="R61">
        <v>48</v>
      </c>
      <c r="S61">
        <v>49</v>
      </c>
      <c r="T61">
        <v>50</v>
      </c>
      <c r="U61">
        <v>51</v>
      </c>
      <c r="V61" s="1" cm="1">
        <f t="array" ref="V61">INDEX(InGame5,C61)*(INDEX(InGame5,E61)*INDEX(PrBeat,C61,E61)+INDEX(InGame5,F61)*INDEX(PrBeat,C61,F61)+INDEX(InGame5,G61)*INDEX(PrBeat,C61,G61)+INDEX(InGame5,H61)*INDEX(PrBeat,C61,H61)+INDEX(InGame5,I61)*INDEX(PrBeat,C61,I61)+INDEX(InGame5,J61)*INDEX(PrBeat,C61,J61)+INDEX(InGame5,K61)*INDEX(PrBeat,C61,K61)+INDEX(InGame5,L61)*INDEX(PrBeat,C61,L61)+INDEX(InGame5,M61)*INDEX(PrBeat,C61,M61)+INDEX(InGame5,N61)*INDEX(PrBeat,C61,N61)+INDEX(InGame5,O61)*INDEX(PrBeat,C61,O61)+INDEX(InGame5,P61)*INDEX(PrBeat,C61,P61)+INDEX(InGame5,Q61)*INDEX(PrBeat,C61,Q61)+INDEX(InGame5,R61)*INDEX(PrBeat,C61,R61)+INDEX(InGame5,S61)*INDEX(PrBeat,C61,S61)+INDEX(InGame5,T61)*INDEX(PrBeat,C61,T61)+INDEX(InGame5,U61)*INDEX(PrBeat,C61,U61))</f>
        <v>2.6104682826480447E-4</v>
      </c>
      <c r="W61">
        <v>1</v>
      </c>
      <c r="X61">
        <v>2</v>
      </c>
      <c r="Y61">
        <v>3</v>
      </c>
      <c r="Z61">
        <v>4</v>
      </c>
      <c r="AA61">
        <v>5</v>
      </c>
      <c r="AB61">
        <v>6</v>
      </c>
      <c r="AC61">
        <v>7</v>
      </c>
      <c r="AD61">
        <v>8</v>
      </c>
      <c r="AE61">
        <v>9</v>
      </c>
      <c r="AF61">
        <v>10</v>
      </c>
      <c r="AG61">
        <v>11</v>
      </c>
      <c r="AH61">
        <v>12</v>
      </c>
      <c r="AI61">
        <v>13</v>
      </c>
      <c r="AJ61">
        <v>14</v>
      </c>
      <c r="AK61">
        <v>15</v>
      </c>
      <c r="AL61">
        <v>16</v>
      </c>
      <c r="AM61">
        <v>17</v>
      </c>
      <c r="AN61">
        <v>18</v>
      </c>
      <c r="AO61">
        <v>19</v>
      </c>
      <c r="AP61">
        <v>20</v>
      </c>
      <c r="AQ61">
        <v>21</v>
      </c>
      <c r="AR61">
        <v>22</v>
      </c>
      <c r="AS61">
        <v>23</v>
      </c>
      <c r="AT61">
        <v>24</v>
      </c>
      <c r="AU61">
        <v>25</v>
      </c>
      <c r="AV61">
        <v>26</v>
      </c>
      <c r="AW61">
        <v>27</v>
      </c>
      <c r="AX61">
        <v>28</v>
      </c>
      <c r="AY61">
        <v>29</v>
      </c>
      <c r="AZ61">
        <v>30</v>
      </c>
      <c r="BA61">
        <v>31</v>
      </c>
      <c r="BB61">
        <v>32</v>
      </c>
      <c r="BC61">
        <v>33</v>
      </c>
      <c r="BD61">
        <v>34</v>
      </c>
      <c r="BE61" s="1" cm="1">
        <f t="array" ref="BE61">INDEX(InGame6,C61)*(INDEX(InGame6,W61)*INDEX(PrBeat,C61,W61)+INDEX(InGame6,X61)*INDEX(PrBeat,C61,X61)+INDEX(InGame6,Y61)*INDEX(PrBeat,C61,Y61)+INDEX(InGame6,Z61)*INDEX(PrBeat,C61,Z61)+INDEX(InGame6,AA61)*INDEX(PrBeat,C61,AA61)+INDEX(InGame6,AB61)*INDEX(PrBeat,C61,AB61)+INDEX(InGame6,AC61)*INDEX(PrBeat,C61,AC61)+INDEX(InGame6,AD61)*INDEX(PrBeat,C61,AD61)+INDEX(InGame6,AE61)*INDEX(PrBeat,C61,AE61)+INDEX(InGame6,AF61)*INDEX(PrBeat,C61,AF61)+INDEX(InGame6,AG61)*INDEX(PrBeat,C61,AG61)+INDEX(InGame6,AH61)*INDEX(PrBeat,C61,AH61)+INDEX(InGame6,AI61)*INDEX(PrBeat,C61,AI61)+INDEX(InGame6,AJ61)*INDEX(PrBeat,C61,AJ61)+INDEX(InGame6,AK61)*INDEX(PrBeat,C61,AK61)+INDEX(InGame6,AL61)*INDEX(PrBeat,C61,AL61)+INDEX(InGame6,AM61)*INDEX(PrBeat,C61,AM61)+INDEX(InGame6,AN61)*INDEX(PrBeat,C61,AN61)+INDEX(InGame6,AO61)*INDEX(PrBeat,C61,AO61)+INDEX(InGame6,AP61)*INDEX(PrBeat,C61,AP61)+INDEX(InGame6,AQ61)*INDEX(PrBeat,C61,AQ61)+INDEX(InGame6,AR61)*INDEX(PrBeat,C61,AR61)+INDEX(InGame6,AS61)*INDEX(PrBeat,C61,AS61)+INDEX(InGame6,AT61)*INDEX(PrBeat,C61,AT61)+INDEX(InGame6,AU61)*INDEX(PrBeat,C61,AU61)+INDEX(InGame6,AV61)*INDEX(PrBeat,C61,AV61)+INDEX(InGame6,AW61)*INDEX(PrBeat,C61,AW61)+INDEX(InGame6,AX61)*INDEX(PrBeat,C61,AX61)+INDEX(InGame6,AY61)*INDEX(PrBeat,C61,AY61)+INDEX(InGame6,AZ61)*INDEX(PrBeat,C61,AZ61)+INDEX(InGame6,BA61)*INDEX(PrBeat,C61,BA61)+INDEX(InGame6,BB61)*INDEX(PrBeat,C61,BB61)+INDEX(InGame6,BC61)*INDEX(PrBeat,C61,BC61)+INDEX(InGame6,BD61)*INDEX(PrBeat,C61,BD61))</f>
        <v>4.6331544314348152E-5</v>
      </c>
    </row>
    <row r="62" spans="2:57" x14ac:dyDescent="0.25">
      <c r="B62" t="s">
        <v>80</v>
      </c>
      <c r="C62">
        <v>60</v>
      </c>
      <c r="D62" s="1">
        <f>West!AA11</f>
        <v>3.837490612908287E-2</v>
      </c>
      <c r="E62">
        <v>35</v>
      </c>
      <c r="F62">
        <v>36</v>
      </c>
      <c r="G62">
        <v>37</v>
      </c>
      <c r="H62">
        <v>38</v>
      </c>
      <c r="I62">
        <v>39</v>
      </c>
      <c r="J62">
        <v>40</v>
      </c>
      <c r="K62">
        <v>41</v>
      </c>
      <c r="L62">
        <v>42</v>
      </c>
      <c r="M62">
        <v>43</v>
      </c>
      <c r="N62">
        <v>44</v>
      </c>
      <c r="O62">
        <v>45</v>
      </c>
      <c r="P62">
        <v>46</v>
      </c>
      <c r="Q62">
        <v>47</v>
      </c>
      <c r="R62">
        <v>48</v>
      </c>
      <c r="S62">
        <v>49</v>
      </c>
      <c r="T62">
        <v>50</v>
      </c>
      <c r="U62">
        <v>51</v>
      </c>
      <c r="V62" s="1" cm="1">
        <f t="array" ref="V62">INDEX(InGame5,C62)*(INDEX(InGame5,E62)*INDEX(PrBeat,C62,E62)+INDEX(InGame5,F62)*INDEX(PrBeat,C62,F62)+INDEX(InGame5,G62)*INDEX(PrBeat,C62,G62)+INDEX(InGame5,H62)*INDEX(PrBeat,C62,H62)+INDEX(InGame5,I62)*INDEX(PrBeat,C62,I62)+INDEX(InGame5,J62)*INDEX(PrBeat,C62,J62)+INDEX(InGame5,K62)*INDEX(PrBeat,C62,K62)+INDEX(InGame5,L62)*INDEX(PrBeat,C62,L62)+INDEX(InGame5,M62)*INDEX(PrBeat,C62,M62)+INDEX(InGame5,N62)*INDEX(PrBeat,C62,N62)+INDEX(InGame5,O62)*INDEX(PrBeat,C62,O62)+INDEX(InGame5,P62)*INDEX(PrBeat,C62,P62)+INDEX(InGame5,Q62)*INDEX(PrBeat,C62,Q62)+INDEX(InGame5,R62)*INDEX(PrBeat,C62,R62)+INDEX(InGame5,S62)*INDEX(PrBeat,C62,S62)+INDEX(InGame5,T62)*INDEX(PrBeat,C62,T62)+INDEX(InGame5,U62)*INDEX(PrBeat,C62,U62))</f>
        <v>1.4682824450331788E-2</v>
      </c>
      <c r="W62">
        <v>1</v>
      </c>
      <c r="X62">
        <v>2</v>
      </c>
      <c r="Y62">
        <v>3</v>
      </c>
      <c r="Z62">
        <v>4</v>
      </c>
      <c r="AA62">
        <v>5</v>
      </c>
      <c r="AB62">
        <v>6</v>
      </c>
      <c r="AC62">
        <v>7</v>
      </c>
      <c r="AD62">
        <v>8</v>
      </c>
      <c r="AE62">
        <v>9</v>
      </c>
      <c r="AF62">
        <v>10</v>
      </c>
      <c r="AG62">
        <v>11</v>
      </c>
      <c r="AH62">
        <v>12</v>
      </c>
      <c r="AI62">
        <v>13</v>
      </c>
      <c r="AJ62">
        <v>14</v>
      </c>
      <c r="AK62">
        <v>15</v>
      </c>
      <c r="AL62">
        <v>16</v>
      </c>
      <c r="AM62">
        <v>17</v>
      </c>
      <c r="AN62">
        <v>18</v>
      </c>
      <c r="AO62">
        <v>19</v>
      </c>
      <c r="AP62">
        <v>20</v>
      </c>
      <c r="AQ62">
        <v>21</v>
      </c>
      <c r="AR62">
        <v>22</v>
      </c>
      <c r="AS62">
        <v>23</v>
      </c>
      <c r="AT62">
        <v>24</v>
      </c>
      <c r="AU62">
        <v>25</v>
      </c>
      <c r="AV62">
        <v>26</v>
      </c>
      <c r="AW62">
        <v>27</v>
      </c>
      <c r="AX62">
        <v>28</v>
      </c>
      <c r="AY62">
        <v>29</v>
      </c>
      <c r="AZ62">
        <v>30</v>
      </c>
      <c r="BA62">
        <v>31</v>
      </c>
      <c r="BB62">
        <v>32</v>
      </c>
      <c r="BC62">
        <v>33</v>
      </c>
      <c r="BD62">
        <v>34</v>
      </c>
      <c r="BE62" s="1" cm="1">
        <f t="array" ref="BE62">INDEX(InGame6,C62)*(INDEX(InGame6,W62)*INDEX(PrBeat,C62,W62)+INDEX(InGame6,X62)*INDEX(PrBeat,C62,X62)+INDEX(InGame6,Y62)*INDEX(PrBeat,C62,Y62)+INDEX(InGame6,Z62)*INDEX(PrBeat,C62,Z62)+INDEX(InGame6,AA62)*INDEX(PrBeat,C62,AA62)+INDEX(InGame6,AB62)*INDEX(PrBeat,C62,AB62)+INDEX(InGame6,AC62)*INDEX(PrBeat,C62,AC62)+INDEX(InGame6,AD62)*INDEX(PrBeat,C62,AD62)+INDEX(InGame6,AE62)*INDEX(PrBeat,C62,AE62)+INDEX(InGame6,AF62)*INDEX(PrBeat,C62,AF62)+INDEX(InGame6,AG62)*INDEX(PrBeat,C62,AG62)+INDEX(InGame6,AH62)*INDEX(PrBeat,C62,AH62)+INDEX(InGame6,AI62)*INDEX(PrBeat,C62,AI62)+INDEX(InGame6,AJ62)*INDEX(PrBeat,C62,AJ62)+INDEX(InGame6,AK62)*INDEX(PrBeat,C62,AK62)+INDEX(InGame6,AL62)*INDEX(PrBeat,C62,AL62)+INDEX(InGame6,AM62)*INDEX(PrBeat,C62,AM62)+INDEX(InGame6,AN62)*INDEX(PrBeat,C62,AN62)+INDEX(InGame6,AO62)*INDEX(PrBeat,C62,AO62)+INDEX(InGame6,AP62)*INDEX(PrBeat,C62,AP62)+INDEX(InGame6,AQ62)*INDEX(PrBeat,C62,AQ62)+INDEX(InGame6,AR62)*INDEX(PrBeat,C62,AR62)+INDEX(InGame6,AS62)*INDEX(PrBeat,C62,AS62)+INDEX(InGame6,AT62)*INDEX(PrBeat,C62,AT62)+INDEX(InGame6,AU62)*INDEX(PrBeat,C62,AU62)+INDEX(InGame6,AV62)*INDEX(PrBeat,C62,AV62)+INDEX(InGame6,AW62)*INDEX(PrBeat,C62,AW62)+INDEX(InGame6,AX62)*INDEX(PrBeat,C62,AX62)+INDEX(InGame6,AY62)*INDEX(PrBeat,C62,AY62)+INDEX(InGame6,AZ62)*INDEX(PrBeat,C62,AZ62)+INDEX(InGame6,BA62)*INDEX(PrBeat,C62,BA62)+INDEX(InGame6,BB62)*INDEX(PrBeat,C62,BB62)+INDEX(InGame6,BC62)*INDEX(PrBeat,C62,BC62)+INDEX(InGame6,BD62)*INDEX(PrBeat,C62,BD62))</f>
        <v>5.4786708415988546E-3</v>
      </c>
    </row>
    <row r="63" spans="2:57" x14ac:dyDescent="0.25">
      <c r="B63" t="s">
        <v>81</v>
      </c>
      <c r="C63">
        <v>61</v>
      </c>
      <c r="D63" s="1">
        <f>West!AA12</f>
        <v>1.8205976134433905E-3</v>
      </c>
      <c r="E63">
        <v>35</v>
      </c>
      <c r="F63">
        <v>36</v>
      </c>
      <c r="G63">
        <v>37</v>
      </c>
      <c r="H63">
        <v>38</v>
      </c>
      <c r="I63">
        <v>39</v>
      </c>
      <c r="J63">
        <v>40</v>
      </c>
      <c r="K63">
        <v>41</v>
      </c>
      <c r="L63">
        <v>42</v>
      </c>
      <c r="M63">
        <v>43</v>
      </c>
      <c r="N63">
        <v>44</v>
      </c>
      <c r="O63">
        <v>45</v>
      </c>
      <c r="P63">
        <v>46</v>
      </c>
      <c r="Q63">
        <v>47</v>
      </c>
      <c r="R63">
        <v>48</v>
      </c>
      <c r="S63">
        <v>49</v>
      </c>
      <c r="T63">
        <v>50</v>
      </c>
      <c r="U63">
        <v>51</v>
      </c>
      <c r="V63" s="1" cm="1">
        <f t="array" ref="V63">INDEX(InGame5,C63)*(INDEX(InGame5,E63)*INDEX(PrBeat,C63,E63)+INDEX(InGame5,F63)*INDEX(PrBeat,C63,F63)+INDEX(InGame5,G63)*INDEX(PrBeat,C63,G63)+INDEX(InGame5,H63)*INDEX(PrBeat,C63,H63)+INDEX(InGame5,I63)*INDEX(PrBeat,C63,I63)+INDEX(InGame5,J63)*INDEX(PrBeat,C63,J63)+INDEX(InGame5,K63)*INDEX(PrBeat,C63,K63)+INDEX(InGame5,L63)*INDEX(PrBeat,C63,L63)+INDEX(InGame5,M63)*INDEX(PrBeat,C63,M63)+INDEX(InGame5,N63)*INDEX(PrBeat,C63,N63)+INDEX(InGame5,O63)*INDEX(PrBeat,C63,O63)+INDEX(InGame5,P63)*INDEX(PrBeat,C63,P63)+INDEX(InGame5,Q63)*INDEX(PrBeat,C63,Q63)+INDEX(InGame5,R63)*INDEX(PrBeat,C63,R63)+INDEX(InGame5,S63)*INDEX(PrBeat,C63,S63)+INDEX(InGame5,T63)*INDEX(PrBeat,C63,T63)+INDEX(InGame5,U63)*INDEX(PrBeat,C63,U63))</f>
        <v>4.0106668598290161E-4</v>
      </c>
      <c r="W63">
        <v>1</v>
      </c>
      <c r="X63">
        <v>2</v>
      </c>
      <c r="Y63">
        <v>3</v>
      </c>
      <c r="Z63">
        <v>4</v>
      </c>
      <c r="AA63">
        <v>5</v>
      </c>
      <c r="AB63">
        <v>6</v>
      </c>
      <c r="AC63">
        <v>7</v>
      </c>
      <c r="AD63">
        <v>8</v>
      </c>
      <c r="AE63">
        <v>9</v>
      </c>
      <c r="AF63">
        <v>10</v>
      </c>
      <c r="AG63">
        <v>11</v>
      </c>
      <c r="AH63">
        <v>12</v>
      </c>
      <c r="AI63">
        <v>13</v>
      </c>
      <c r="AJ63">
        <v>14</v>
      </c>
      <c r="AK63">
        <v>15</v>
      </c>
      <c r="AL63">
        <v>16</v>
      </c>
      <c r="AM63">
        <v>17</v>
      </c>
      <c r="AN63">
        <v>18</v>
      </c>
      <c r="AO63">
        <v>19</v>
      </c>
      <c r="AP63">
        <v>20</v>
      </c>
      <c r="AQ63">
        <v>21</v>
      </c>
      <c r="AR63">
        <v>22</v>
      </c>
      <c r="AS63">
        <v>23</v>
      </c>
      <c r="AT63">
        <v>24</v>
      </c>
      <c r="AU63">
        <v>25</v>
      </c>
      <c r="AV63">
        <v>26</v>
      </c>
      <c r="AW63">
        <v>27</v>
      </c>
      <c r="AX63">
        <v>28</v>
      </c>
      <c r="AY63">
        <v>29</v>
      </c>
      <c r="AZ63">
        <v>30</v>
      </c>
      <c r="BA63">
        <v>31</v>
      </c>
      <c r="BB63">
        <v>32</v>
      </c>
      <c r="BC63">
        <v>33</v>
      </c>
      <c r="BD63">
        <v>34</v>
      </c>
      <c r="BE63" s="1" cm="1">
        <f t="array" ref="BE63">INDEX(InGame6,C63)*(INDEX(InGame6,W63)*INDEX(PrBeat,C63,W63)+INDEX(InGame6,X63)*INDEX(PrBeat,C63,X63)+INDEX(InGame6,Y63)*INDEX(PrBeat,C63,Y63)+INDEX(InGame6,Z63)*INDEX(PrBeat,C63,Z63)+INDEX(InGame6,AA63)*INDEX(PrBeat,C63,AA63)+INDEX(InGame6,AB63)*INDEX(PrBeat,C63,AB63)+INDEX(InGame6,AC63)*INDEX(PrBeat,C63,AC63)+INDEX(InGame6,AD63)*INDEX(PrBeat,C63,AD63)+INDEX(InGame6,AE63)*INDEX(PrBeat,C63,AE63)+INDEX(InGame6,AF63)*INDEX(PrBeat,C63,AF63)+INDEX(InGame6,AG63)*INDEX(PrBeat,C63,AG63)+INDEX(InGame6,AH63)*INDEX(PrBeat,C63,AH63)+INDEX(InGame6,AI63)*INDEX(PrBeat,C63,AI63)+INDEX(InGame6,AJ63)*INDEX(PrBeat,C63,AJ63)+INDEX(InGame6,AK63)*INDEX(PrBeat,C63,AK63)+INDEX(InGame6,AL63)*INDEX(PrBeat,C63,AL63)+INDEX(InGame6,AM63)*INDEX(PrBeat,C63,AM63)+INDEX(InGame6,AN63)*INDEX(PrBeat,C63,AN63)+INDEX(InGame6,AO63)*INDEX(PrBeat,C63,AO63)+INDEX(InGame6,AP63)*INDEX(PrBeat,C63,AP63)+INDEX(InGame6,AQ63)*INDEX(PrBeat,C63,AQ63)+INDEX(InGame6,AR63)*INDEX(PrBeat,C63,AR63)+INDEX(InGame6,AS63)*INDEX(PrBeat,C63,AS63)+INDEX(InGame6,AT63)*INDEX(PrBeat,C63,AT63)+INDEX(InGame6,AU63)*INDEX(PrBeat,C63,AU63)+INDEX(InGame6,AV63)*INDEX(PrBeat,C63,AV63)+INDEX(InGame6,AW63)*INDEX(PrBeat,C63,AW63)+INDEX(InGame6,AX63)*INDEX(PrBeat,C63,AX63)+INDEX(InGame6,AY63)*INDEX(PrBeat,C63,AY63)+INDEX(InGame6,AZ63)*INDEX(PrBeat,C63,AZ63)+INDEX(InGame6,BA63)*INDEX(PrBeat,C63,BA63)+INDEX(InGame6,BB63)*INDEX(PrBeat,C63,BB63)+INDEX(InGame6,BC63)*INDEX(PrBeat,C63,BC63)+INDEX(InGame6,BD63)*INDEX(PrBeat,C63,BD63))</f>
        <v>8.4955648733817387E-5</v>
      </c>
    </row>
    <row r="64" spans="2:57" x14ac:dyDescent="0.25">
      <c r="B64" t="s">
        <v>82</v>
      </c>
      <c r="C64">
        <v>62</v>
      </c>
      <c r="D64" s="1">
        <f>West!AA13</f>
        <v>5.4582558848663995E-4</v>
      </c>
      <c r="E64">
        <v>35</v>
      </c>
      <c r="F64">
        <v>36</v>
      </c>
      <c r="G64">
        <v>37</v>
      </c>
      <c r="H64">
        <v>38</v>
      </c>
      <c r="I64">
        <v>39</v>
      </c>
      <c r="J64">
        <v>40</v>
      </c>
      <c r="K64">
        <v>41</v>
      </c>
      <c r="L64">
        <v>42</v>
      </c>
      <c r="M64">
        <v>43</v>
      </c>
      <c r="N64">
        <v>44</v>
      </c>
      <c r="O64">
        <v>45</v>
      </c>
      <c r="P64">
        <v>46</v>
      </c>
      <c r="Q64">
        <v>47</v>
      </c>
      <c r="R64">
        <v>48</v>
      </c>
      <c r="S64">
        <v>49</v>
      </c>
      <c r="T64">
        <v>50</v>
      </c>
      <c r="U64">
        <v>51</v>
      </c>
      <c r="V64" s="1" cm="1">
        <f t="array" ref="V64">INDEX(InGame5,C64)*(INDEX(InGame5,E64)*INDEX(PrBeat,C64,E64)+INDEX(InGame5,F64)*INDEX(PrBeat,C64,F64)+INDEX(InGame5,G64)*INDEX(PrBeat,C64,G64)+INDEX(InGame5,H64)*INDEX(PrBeat,C64,H64)+INDEX(InGame5,I64)*INDEX(PrBeat,C64,I64)+INDEX(InGame5,J64)*INDEX(PrBeat,C64,J64)+INDEX(InGame5,K64)*INDEX(PrBeat,C64,K64)+INDEX(InGame5,L64)*INDEX(PrBeat,C64,L64)+INDEX(InGame5,M64)*INDEX(PrBeat,C64,M64)+INDEX(InGame5,N64)*INDEX(PrBeat,C64,N64)+INDEX(InGame5,O64)*INDEX(PrBeat,C64,O64)+INDEX(InGame5,P64)*INDEX(PrBeat,C64,P64)+INDEX(InGame5,Q64)*INDEX(PrBeat,C64,Q64)+INDEX(InGame5,R64)*INDEX(PrBeat,C64,R64)+INDEX(InGame5,S64)*INDEX(PrBeat,C64,S64)+INDEX(InGame5,T64)*INDEX(PrBeat,C64,T64)+INDEX(InGame5,U64)*INDEX(PrBeat,C64,U64))</f>
        <v>9.468615921214696E-5</v>
      </c>
      <c r="W64">
        <v>1</v>
      </c>
      <c r="X64">
        <v>2</v>
      </c>
      <c r="Y64">
        <v>3</v>
      </c>
      <c r="Z64">
        <v>4</v>
      </c>
      <c r="AA64">
        <v>5</v>
      </c>
      <c r="AB64">
        <v>6</v>
      </c>
      <c r="AC64">
        <v>7</v>
      </c>
      <c r="AD64">
        <v>8</v>
      </c>
      <c r="AE64">
        <v>9</v>
      </c>
      <c r="AF64">
        <v>10</v>
      </c>
      <c r="AG64">
        <v>11</v>
      </c>
      <c r="AH64">
        <v>12</v>
      </c>
      <c r="AI64">
        <v>13</v>
      </c>
      <c r="AJ64">
        <v>14</v>
      </c>
      <c r="AK64">
        <v>15</v>
      </c>
      <c r="AL64">
        <v>16</v>
      </c>
      <c r="AM64">
        <v>17</v>
      </c>
      <c r="AN64">
        <v>18</v>
      </c>
      <c r="AO64">
        <v>19</v>
      </c>
      <c r="AP64">
        <v>20</v>
      </c>
      <c r="AQ64">
        <v>21</v>
      </c>
      <c r="AR64">
        <v>22</v>
      </c>
      <c r="AS64">
        <v>23</v>
      </c>
      <c r="AT64">
        <v>24</v>
      </c>
      <c r="AU64">
        <v>25</v>
      </c>
      <c r="AV64">
        <v>26</v>
      </c>
      <c r="AW64">
        <v>27</v>
      </c>
      <c r="AX64">
        <v>28</v>
      </c>
      <c r="AY64">
        <v>29</v>
      </c>
      <c r="AZ64">
        <v>30</v>
      </c>
      <c r="BA64">
        <v>31</v>
      </c>
      <c r="BB64">
        <v>32</v>
      </c>
      <c r="BC64">
        <v>33</v>
      </c>
      <c r="BD64">
        <v>34</v>
      </c>
      <c r="BE64" s="1" cm="1">
        <f t="array" ref="BE64">INDEX(InGame6,C64)*(INDEX(InGame6,W64)*INDEX(PrBeat,C64,W64)+INDEX(InGame6,X64)*INDEX(PrBeat,C64,X64)+INDEX(InGame6,Y64)*INDEX(PrBeat,C64,Y64)+INDEX(InGame6,Z64)*INDEX(PrBeat,C64,Z64)+INDEX(InGame6,AA64)*INDEX(PrBeat,C64,AA64)+INDEX(InGame6,AB64)*INDEX(PrBeat,C64,AB64)+INDEX(InGame6,AC64)*INDEX(PrBeat,C64,AC64)+INDEX(InGame6,AD64)*INDEX(PrBeat,C64,AD64)+INDEX(InGame6,AE64)*INDEX(PrBeat,C64,AE64)+INDEX(InGame6,AF64)*INDEX(PrBeat,C64,AF64)+INDEX(InGame6,AG64)*INDEX(PrBeat,C64,AG64)+INDEX(InGame6,AH64)*INDEX(PrBeat,C64,AH64)+INDEX(InGame6,AI64)*INDEX(PrBeat,C64,AI64)+INDEX(InGame6,AJ64)*INDEX(PrBeat,C64,AJ64)+INDEX(InGame6,AK64)*INDEX(PrBeat,C64,AK64)+INDEX(InGame6,AL64)*INDEX(PrBeat,C64,AL64)+INDEX(InGame6,AM64)*INDEX(PrBeat,C64,AM64)+INDEX(InGame6,AN64)*INDEX(PrBeat,C64,AN64)+INDEX(InGame6,AO64)*INDEX(PrBeat,C64,AO64)+INDEX(InGame6,AP64)*INDEX(PrBeat,C64,AP64)+INDEX(InGame6,AQ64)*INDEX(PrBeat,C64,AQ64)+INDEX(InGame6,AR64)*INDEX(PrBeat,C64,AR64)+INDEX(InGame6,AS64)*INDEX(PrBeat,C64,AS64)+INDEX(InGame6,AT64)*INDEX(PrBeat,C64,AT64)+INDEX(InGame6,AU64)*INDEX(PrBeat,C64,AU64)+INDEX(InGame6,AV64)*INDEX(PrBeat,C64,AV64)+INDEX(InGame6,AW64)*INDEX(PrBeat,C64,AW64)+INDEX(InGame6,AX64)*INDEX(PrBeat,C64,AX64)+INDEX(InGame6,AY64)*INDEX(PrBeat,C64,AY64)+INDEX(InGame6,AZ64)*INDEX(PrBeat,C64,AZ64)+INDEX(InGame6,BA64)*INDEX(PrBeat,C64,BA64)+INDEX(InGame6,BB64)*INDEX(PrBeat,C64,BB64)+INDEX(InGame6,BC64)*INDEX(PrBeat,C64,BC64)+INDEX(InGame6,BD64)*INDEX(PrBeat,C64,BD64))</f>
        <v>1.5693918796330204E-5</v>
      </c>
    </row>
    <row r="65" spans="2:57" x14ac:dyDescent="0.25">
      <c r="B65" t="s">
        <v>83</v>
      </c>
      <c r="C65">
        <v>63</v>
      </c>
      <c r="D65" s="1">
        <f>West!AA14</f>
        <v>0.20601166451583741</v>
      </c>
      <c r="E65">
        <v>35</v>
      </c>
      <c r="F65">
        <v>36</v>
      </c>
      <c r="G65">
        <v>37</v>
      </c>
      <c r="H65">
        <v>38</v>
      </c>
      <c r="I65">
        <v>39</v>
      </c>
      <c r="J65">
        <v>40</v>
      </c>
      <c r="K65">
        <v>41</v>
      </c>
      <c r="L65">
        <v>42</v>
      </c>
      <c r="M65">
        <v>43</v>
      </c>
      <c r="N65">
        <v>44</v>
      </c>
      <c r="O65">
        <v>45</v>
      </c>
      <c r="P65">
        <v>46</v>
      </c>
      <c r="Q65">
        <v>47</v>
      </c>
      <c r="R65">
        <v>48</v>
      </c>
      <c r="S65">
        <v>49</v>
      </c>
      <c r="T65">
        <v>50</v>
      </c>
      <c r="U65">
        <v>51</v>
      </c>
      <c r="V65" s="1" cm="1">
        <f t="array" ref="V65">INDEX(InGame5,C65)*(INDEX(InGame5,E65)*INDEX(PrBeat,C65,E65)+INDEX(InGame5,F65)*INDEX(PrBeat,C65,F65)+INDEX(InGame5,G65)*INDEX(PrBeat,C65,G65)+INDEX(InGame5,H65)*INDEX(PrBeat,C65,H65)+INDEX(InGame5,I65)*INDEX(PrBeat,C65,I65)+INDEX(InGame5,J65)*INDEX(PrBeat,C65,J65)+INDEX(InGame5,K65)*INDEX(PrBeat,C65,K65)+INDEX(InGame5,L65)*INDEX(PrBeat,C65,L65)+INDEX(InGame5,M65)*INDEX(PrBeat,C65,M65)+INDEX(InGame5,N65)*INDEX(PrBeat,C65,N65)+INDEX(InGame5,O65)*INDEX(PrBeat,C65,O65)+INDEX(InGame5,P65)*INDEX(PrBeat,C65,P65)+INDEX(InGame5,Q65)*INDEX(PrBeat,C65,Q65)+INDEX(InGame5,R65)*INDEX(PrBeat,C65,R65)+INDEX(InGame5,S65)*INDEX(PrBeat,C65,S65)+INDEX(InGame5,T65)*INDEX(PrBeat,C65,T65)+INDEX(InGame5,U65)*INDEX(PrBeat,C65,U65))</f>
        <v>0.11391924885273549</v>
      </c>
      <c r="W65">
        <v>1</v>
      </c>
      <c r="X65">
        <v>2</v>
      </c>
      <c r="Y65">
        <v>3</v>
      </c>
      <c r="Z65">
        <v>4</v>
      </c>
      <c r="AA65">
        <v>5</v>
      </c>
      <c r="AB65">
        <v>6</v>
      </c>
      <c r="AC65">
        <v>7</v>
      </c>
      <c r="AD65">
        <v>8</v>
      </c>
      <c r="AE65">
        <v>9</v>
      </c>
      <c r="AF65">
        <v>10</v>
      </c>
      <c r="AG65">
        <v>11</v>
      </c>
      <c r="AH65">
        <v>12</v>
      </c>
      <c r="AI65">
        <v>13</v>
      </c>
      <c r="AJ65">
        <v>14</v>
      </c>
      <c r="AK65">
        <v>15</v>
      </c>
      <c r="AL65">
        <v>16</v>
      </c>
      <c r="AM65">
        <v>17</v>
      </c>
      <c r="AN65">
        <v>18</v>
      </c>
      <c r="AO65">
        <v>19</v>
      </c>
      <c r="AP65">
        <v>20</v>
      </c>
      <c r="AQ65">
        <v>21</v>
      </c>
      <c r="AR65">
        <v>22</v>
      </c>
      <c r="AS65">
        <v>23</v>
      </c>
      <c r="AT65">
        <v>24</v>
      </c>
      <c r="AU65">
        <v>25</v>
      </c>
      <c r="AV65">
        <v>26</v>
      </c>
      <c r="AW65">
        <v>27</v>
      </c>
      <c r="AX65">
        <v>28</v>
      </c>
      <c r="AY65">
        <v>29</v>
      </c>
      <c r="AZ65">
        <v>30</v>
      </c>
      <c r="BA65">
        <v>31</v>
      </c>
      <c r="BB65">
        <v>32</v>
      </c>
      <c r="BC65">
        <v>33</v>
      </c>
      <c r="BD65">
        <v>34</v>
      </c>
      <c r="BE65" s="1" cm="1">
        <f t="array" ref="BE65">INDEX(InGame6,C65)*(INDEX(InGame6,W65)*INDEX(PrBeat,C65,W65)+INDEX(InGame6,X65)*INDEX(PrBeat,C65,X65)+INDEX(InGame6,Y65)*INDEX(PrBeat,C65,Y65)+INDEX(InGame6,Z65)*INDEX(PrBeat,C65,Z65)+INDEX(InGame6,AA65)*INDEX(PrBeat,C65,AA65)+INDEX(InGame6,AB65)*INDEX(PrBeat,C65,AB65)+INDEX(InGame6,AC65)*INDEX(PrBeat,C65,AC65)+INDEX(InGame6,AD65)*INDEX(PrBeat,C65,AD65)+INDEX(InGame6,AE65)*INDEX(PrBeat,C65,AE65)+INDEX(InGame6,AF65)*INDEX(PrBeat,C65,AF65)+INDEX(InGame6,AG65)*INDEX(PrBeat,C65,AG65)+INDEX(InGame6,AH65)*INDEX(PrBeat,C65,AH65)+INDEX(InGame6,AI65)*INDEX(PrBeat,C65,AI65)+INDEX(InGame6,AJ65)*INDEX(PrBeat,C65,AJ65)+INDEX(InGame6,AK65)*INDEX(PrBeat,C65,AK65)+INDEX(InGame6,AL65)*INDEX(PrBeat,C65,AL65)+INDEX(InGame6,AM65)*INDEX(PrBeat,C65,AM65)+INDEX(InGame6,AN65)*INDEX(PrBeat,C65,AN65)+INDEX(InGame6,AO65)*INDEX(PrBeat,C65,AO65)+INDEX(InGame6,AP65)*INDEX(PrBeat,C65,AP65)+INDEX(InGame6,AQ65)*INDEX(PrBeat,C65,AQ65)+INDEX(InGame6,AR65)*INDEX(PrBeat,C65,AR65)+INDEX(InGame6,AS65)*INDEX(PrBeat,C65,AS65)+INDEX(InGame6,AT65)*INDEX(PrBeat,C65,AT65)+INDEX(InGame6,AU65)*INDEX(PrBeat,C65,AU65)+INDEX(InGame6,AV65)*INDEX(PrBeat,C65,AV65)+INDEX(InGame6,AW65)*INDEX(PrBeat,C65,AW65)+INDEX(InGame6,AX65)*INDEX(PrBeat,C65,AX65)+INDEX(InGame6,AY65)*INDEX(PrBeat,C65,AY65)+INDEX(InGame6,AZ65)*INDEX(PrBeat,C65,AZ65)+INDEX(InGame6,BA65)*INDEX(PrBeat,C65,BA65)+INDEX(InGame6,BB65)*INDEX(PrBeat,C65,BB65)+INDEX(InGame6,BC65)*INDEX(PrBeat,C65,BC65)+INDEX(InGame6,BD65)*INDEX(PrBeat,C65,BD65))</f>
        <v>6.1987027932025617E-2</v>
      </c>
    </row>
    <row r="66" spans="2:57" x14ac:dyDescent="0.25">
      <c r="B66" t="s">
        <v>84</v>
      </c>
      <c r="C66">
        <v>64</v>
      </c>
      <c r="D66" s="1">
        <f>West!AA15</f>
        <v>1.7898099521247945E-4</v>
      </c>
      <c r="E66">
        <v>35</v>
      </c>
      <c r="F66">
        <v>36</v>
      </c>
      <c r="G66">
        <v>37</v>
      </c>
      <c r="H66">
        <v>38</v>
      </c>
      <c r="I66">
        <v>39</v>
      </c>
      <c r="J66">
        <v>40</v>
      </c>
      <c r="K66">
        <v>41</v>
      </c>
      <c r="L66">
        <v>42</v>
      </c>
      <c r="M66">
        <v>43</v>
      </c>
      <c r="N66">
        <v>44</v>
      </c>
      <c r="O66">
        <v>45</v>
      </c>
      <c r="P66">
        <v>46</v>
      </c>
      <c r="Q66">
        <v>47</v>
      </c>
      <c r="R66">
        <v>48</v>
      </c>
      <c r="S66">
        <v>49</v>
      </c>
      <c r="T66">
        <v>50</v>
      </c>
      <c r="U66">
        <v>51</v>
      </c>
      <c r="V66" s="1" cm="1">
        <f t="array" ref="V66">INDEX(InGame5,C66)*(INDEX(InGame5,E66)*INDEX(PrBeat,C66,E66)+INDEX(InGame5,F66)*INDEX(PrBeat,C66,F66)+INDEX(InGame5,G66)*INDEX(PrBeat,C66,G66)+INDEX(InGame5,H66)*INDEX(PrBeat,C66,H66)+INDEX(InGame5,I66)*INDEX(PrBeat,C66,I66)+INDEX(InGame5,J66)*INDEX(PrBeat,C66,J66)+INDEX(InGame5,K66)*INDEX(PrBeat,C66,K66)+INDEX(InGame5,L66)*INDEX(PrBeat,C66,L66)+INDEX(InGame5,M66)*INDEX(PrBeat,C66,M66)+INDEX(InGame5,N66)*INDEX(PrBeat,C66,N66)+INDEX(InGame5,O66)*INDEX(PrBeat,C66,O66)+INDEX(InGame5,P66)*INDEX(PrBeat,C66,P66)+INDEX(InGame5,Q66)*INDEX(PrBeat,C66,Q66)+INDEX(InGame5,R66)*INDEX(PrBeat,C66,R66)+INDEX(InGame5,S66)*INDEX(PrBeat,C66,S66)+INDEX(InGame5,T66)*INDEX(PrBeat,C66,T66)+INDEX(InGame5,U66)*INDEX(PrBeat,C66,U66))</f>
        <v>1.9053511141478026E-5</v>
      </c>
      <c r="W66">
        <v>1</v>
      </c>
      <c r="X66">
        <v>2</v>
      </c>
      <c r="Y66">
        <v>3</v>
      </c>
      <c r="Z66">
        <v>4</v>
      </c>
      <c r="AA66">
        <v>5</v>
      </c>
      <c r="AB66">
        <v>6</v>
      </c>
      <c r="AC66">
        <v>7</v>
      </c>
      <c r="AD66">
        <v>8</v>
      </c>
      <c r="AE66">
        <v>9</v>
      </c>
      <c r="AF66">
        <v>10</v>
      </c>
      <c r="AG66">
        <v>11</v>
      </c>
      <c r="AH66">
        <v>12</v>
      </c>
      <c r="AI66">
        <v>13</v>
      </c>
      <c r="AJ66">
        <v>14</v>
      </c>
      <c r="AK66">
        <v>15</v>
      </c>
      <c r="AL66">
        <v>16</v>
      </c>
      <c r="AM66">
        <v>17</v>
      </c>
      <c r="AN66">
        <v>18</v>
      </c>
      <c r="AO66">
        <v>19</v>
      </c>
      <c r="AP66">
        <v>20</v>
      </c>
      <c r="AQ66">
        <v>21</v>
      </c>
      <c r="AR66">
        <v>22</v>
      </c>
      <c r="AS66">
        <v>23</v>
      </c>
      <c r="AT66">
        <v>24</v>
      </c>
      <c r="AU66">
        <v>25</v>
      </c>
      <c r="AV66">
        <v>26</v>
      </c>
      <c r="AW66">
        <v>27</v>
      </c>
      <c r="AX66">
        <v>28</v>
      </c>
      <c r="AY66">
        <v>29</v>
      </c>
      <c r="AZ66">
        <v>30</v>
      </c>
      <c r="BA66">
        <v>31</v>
      </c>
      <c r="BB66">
        <v>32</v>
      </c>
      <c r="BC66">
        <v>33</v>
      </c>
      <c r="BD66">
        <v>34</v>
      </c>
      <c r="BE66" s="1" cm="1">
        <f t="array" ref="BE66">INDEX(InGame6,C66)*(INDEX(InGame6,W66)*INDEX(PrBeat,C66,W66)+INDEX(InGame6,X66)*INDEX(PrBeat,C66,X66)+INDEX(InGame6,Y66)*INDEX(PrBeat,C66,Y66)+INDEX(InGame6,Z66)*INDEX(PrBeat,C66,Z66)+INDEX(InGame6,AA66)*INDEX(PrBeat,C66,AA66)+INDEX(InGame6,AB66)*INDEX(PrBeat,C66,AB66)+INDEX(InGame6,AC66)*INDEX(PrBeat,C66,AC66)+INDEX(InGame6,AD66)*INDEX(PrBeat,C66,AD66)+INDEX(InGame6,AE66)*INDEX(PrBeat,C66,AE66)+INDEX(InGame6,AF66)*INDEX(PrBeat,C66,AF66)+INDEX(InGame6,AG66)*INDEX(PrBeat,C66,AG66)+INDEX(InGame6,AH66)*INDEX(PrBeat,C66,AH66)+INDEX(InGame6,AI66)*INDEX(PrBeat,C66,AI66)+INDEX(InGame6,AJ66)*INDEX(PrBeat,C66,AJ66)+INDEX(InGame6,AK66)*INDEX(PrBeat,C66,AK66)+INDEX(InGame6,AL66)*INDEX(PrBeat,C66,AL66)+INDEX(InGame6,AM66)*INDEX(PrBeat,C66,AM66)+INDEX(InGame6,AN66)*INDEX(PrBeat,C66,AN66)+INDEX(InGame6,AO66)*INDEX(PrBeat,C66,AO66)+INDEX(InGame6,AP66)*INDEX(PrBeat,C66,AP66)+INDEX(InGame6,AQ66)*INDEX(PrBeat,C66,AQ66)+INDEX(InGame6,AR66)*INDEX(PrBeat,C66,AR66)+INDEX(InGame6,AS66)*INDEX(PrBeat,C66,AS66)+INDEX(InGame6,AT66)*INDEX(PrBeat,C66,AT66)+INDEX(InGame6,AU66)*INDEX(PrBeat,C66,AU66)+INDEX(InGame6,AV66)*INDEX(PrBeat,C66,AV66)+INDEX(InGame6,AW66)*INDEX(PrBeat,C66,AW66)+INDEX(InGame6,AX66)*INDEX(PrBeat,C66,AX66)+INDEX(InGame6,AY66)*INDEX(PrBeat,C66,AY66)+INDEX(InGame6,AZ66)*INDEX(PrBeat,C66,AZ66)+INDEX(InGame6,BA66)*INDEX(PrBeat,C66,BA66)+INDEX(InGame6,BB66)*INDEX(PrBeat,C66,BB66)+INDEX(InGame6,BC66)*INDEX(PrBeat,C66,BC66)+INDEX(InGame6,BD66)*INDEX(PrBeat,C66,BD66))</f>
        <v>1.9122390065441517E-6</v>
      </c>
    </row>
    <row r="67" spans="2:57" x14ac:dyDescent="0.25">
      <c r="B67" t="s">
        <v>85</v>
      </c>
      <c r="C67">
        <v>65</v>
      </c>
      <c r="D67" s="1">
        <f>West!AA16</f>
        <v>1.5573957704821131E-2</v>
      </c>
      <c r="E67">
        <v>35</v>
      </c>
      <c r="F67">
        <v>36</v>
      </c>
      <c r="G67">
        <v>37</v>
      </c>
      <c r="H67">
        <v>38</v>
      </c>
      <c r="I67">
        <v>39</v>
      </c>
      <c r="J67">
        <v>40</v>
      </c>
      <c r="K67">
        <v>41</v>
      </c>
      <c r="L67">
        <v>42</v>
      </c>
      <c r="M67">
        <v>43</v>
      </c>
      <c r="N67">
        <v>44</v>
      </c>
      <c r="O67">
        <v>45</v>
      </c>
      <c r="P67">
        <v>46</v>
      </c>
      <c r="Q67">
        <v>47</v>
      </c>
      <c r="R67">
        <v>48</v>
      </c>
      <c r="S67">
        <v>49</v>
      </c>
      <c r="T67">
        <v>50</v>
      </c>
      <c r="U67">
        <v>51</v>
      </c>
      <c r="V67" s="1" cm="1">
        <f t="array" ref="V67">INDEX(InGame5,C67)*(INDEX(InGame5,E67)*INDEX(PrBeat,C67,E67)+INDEX(InGame5,F67)*INDEX(PrBeat,C67,F67)+INDEX(InGame5,G67)*INDEX(PrBeat,C67,G67)+INDEX(InGame5,H67)*INDEX(PrBeat,C67,H67)+INDEX(InGame5,I67)*INDEX(PrBeat,C67,I67)+INDEX(InGame5,J67)*INDEX(PrBeat,C67,J67)+INDEX(InGame5,K67)*INDEX(PrBeat,C67,K67)+INDEX(InGame5,L67)*INDEX(PrBeat,C67,L67)+INDEX(InGame5,M67)*INDEX(PrBeat,C67,M67)+INDEX(InGame5,N67)*INDEX(PrBeat,C67,N67)+INDEX(InGame5,O67)*INDEX(PrBeat,C67,O67)+INDEX(InGame5,P67)*INDEX(PrBeat,C67,P67)+INDEX(InGame5,Q67)*INDEX(PrBeat,C67,Q67)+INDEX(InGame5,R67)*INDEX(PrBeat,C67,R67)+INDEX(InGame5,S67)*INDEX(PrBeat,C67,S67)+INDEX(InGame5,T67)*INDEX(PrBeat,C67,T67)+INDEX(InGame5,U67)*INDEX(PrBeat,C67,U67))</f>
        <v>4.853363130927003E-3</v>
      </c>
      <c r="W67">
        <v>1</v>
      </c>
      <c r="X67">
        <v>2</v>
      </c>
      <c r="Y67">
        <v>3</v>
      </c>
      <c r="Z67">
        <v>4</v>
      </c>
      <c r="AA67">
        <v>5</v>
      </c>
      <c r="AB67">
        <v>6</v>
      </c>
      <c r="AC67">
        <v>7</v>
      </c>
      <c r="AD67">
        <v>8</v>
      </c>
      <c r="AE67">
        <v>9</v>
      </c>
      <c r="AF67">
        <v>10</v>
      </c>
      <c r="AG67">
        <v>11</v>
      </c>
      <c r="AH67">
        <v>12</v>
      </c>
      <c r="AI67">
        <v>13</v>
      </c>
      <c r="AJ67">
        <v>14</v>
      </c>
      <c r="AK67">
        <v>15</v>
      </c>
      <c r="AL67">
        <v>16</v>
      </c>
      <c r="AM67">
        <v>17</v>
      </c>
      <c r="AN67">
        <v>18</v>
      </c>
      <c r="AO67">
        <v>19</v>
      </c>
      <c r="AP67">
        <v>20</v>
      </c>
      <c r="AQ67">
        <v>21</v>
      </c>
      <c r="AR67">
        <v>22</v>
      </c>
      <c r="AS67">
        <v>23</v>
      </c>
      <c r="AT67">
        <v>24</v>
      </c>
      <c r="AU67">
        <v>25</v>
      </c>
      <c r="AV67">
        <v>26</v>
      </c>
      <c r="AW67">
        <v>27</v>
      </c>
      <c r="AX67">
        <v>28</v>
      </c>
      <c r="AY67">
        <v>29</v>
      </c>
      <c r="AZ67">
        <v>30</v>
      </c>
      <c r="BA67">
        <v>31</v>
      </c>
      <c r="BB67">
        <v>32</v>
      </c>
      <c r="BC67">
        <v>33</v>
      </c>
      <c r="BD67">
        <v>34</v>
      </c>
      <c r="BE67" s="1" cm="1">
        <f t="array" ref="BE67">INDEX(InGame6,C67)*(INDEX(InGame6,W67)*INDEX(PrBeat,C67,W67)+INDEX(InGame6,X67)*INDEX(PrBeat,C67,X67)+INDEX(InGame6,Y67)*INDEX(PrBeat,C67,Y67)+INDEX(InGame6,Z67)*INDEX(PrBeat,C67,Z67)+INDEX(InGame6,AA67)*INDEX(PrBeat,C67,AA67)+INDEX(InGame6,AB67)*INDEX(PrBeat,C67,AB67)+INDEX(InGame6,AC67)*INDEX(PrBeat,C67,AC67)+INDEX(InGame6,AD67)*INDEX(PrBeat,C67,AD67)+INDEX(InGame6,AE67)*INDEX(PrBeat,C67,AE67)+INDEX(InGame6,AF67)*INDEX(PrBeat,C67,AF67)+INDEX(InGame6,AG67)*INDEX(PrBeat,C67,AG67)+INDEX(InGame6,AH67)*INDEX(PrBeat,C67,AH67)+INDEX(InGame6,AI67)*INDEX(PrBeat,C67,AI67)+INDEX(InGame6,AJ67)*INDEX(PrBeat,C67,AJ67)+INDEX(InGame6,AK67)*INDEX(PrBeat,C67,AK67)+INDEX(InGame6,AL67)*INDEX(PrBeat,C67,AL67)+INDEX(InGame6,AM67)*INDEX(PrBeat,C67,AM67)+INDEX(InGame6,AN67)*INDEX(PrBeat,C67,AN67)+INDEX(InGame6,AO67)*INDEX(PrBeat,C67,AO67)+INDEX(InGame6,AP67)*INDEX(PrBeat,C67,AP67)+INDEX(InGame6,AQ67)*INDEX(PrBeat,C67,AQ67)+INDEX(InGame6,AR67)*INDEX(PrBeat,C67,AR67)+INDEX(InGame6,AS67)*INDEX(PrBeat,C67,AS67)+INDEX(InGame6,AT67)*INDEX(PrBeat,C67,AT67)+INDEX(InGame6,AU67)*INDEX(PrBeat,C67,AU67)+INDEX(InGame6,AV67)*INDEX(PrBeat,C67,AV67)+INDEX(InGame6,AW67)*INDEX(PrBeat,C67,AW67)+INDEX(InGame6,AX67)*INDEX(PrBeat,C67,AX67)+INDEX(InGame6,AY67)*INDEX(PrBeat,C67,AY67)+INDEX(InGame6,AZ67)*INDEX(PrBeat,C67,AZ67)+INDEX(InGame6,BA67)*INDEX(PrBeat,C67,BA67)+INDEX(InGame6,BB67)*INDEX(PrBeat,C67,BB67)+INDEX(InGame6,BC67)*INDEX(PrBeat,C67,BC67)+INDEX(InGame6,BD67)*INDEX(PrBeat,C67,BD67))</f>
        <v>1.4674177641142005E-3</v>
      </c>
    </row>
    <row r="68" spans="2:57" x14ac:dyDescent="0.25">
      <c r="B68" t="s">
        <v>86</v>
      </c>
      <c r="C68">
        <v>66</v>
      </c>
      <c r="D68" s="1">
        <f>West!AA17</f>
        <v>5.4834253786300892E-3</v>
      </c>
      <c r="E68">
        <v>35</v>
      </c>
      <c r="F68">
        <v>36</v>
      </c>
      <c r="G68">
        <v>37</v>
      </c>
      <c r="H68">
        <v>38</v>
      </c>
      <c r="I68">
        <v>39</v>
      </c>
      <c r="J68">
        <v>40</v>
      </c>
      <c r="K68">
        <v>41</v>
      </c>
      <c r="L68">
        <v>42</v>
      </c>
      <c r="M68">
        <v>43</v>
      </c>
      <c r="N68">
        <v>44</v>
      </c>
      <c r="O68">
        <v>45</v>
      </c>
      <c r="P68">
        <v>46</v>
      </c>
      <c r="Q68">
        <v>47</v>
      </c>
      <c r="R68">
        <v>48</v>
      </c>
      <c r="S68">
        <v>49</v>
      </c>
      <c r="T68">
        <v>50</v>
      </c>
      <c r="U68">
        <v>51</v>
      </c>
      <c r="V68" s="1" cm="1">
        <f t="array" ref="V68">INDEX(InGame5,C68)*(INDEX(InGame5,E68)*INDEX(PrBeat,C68,E68)+INDEX(InGame5,F68)*INDEX(PrBeat,C68,F68)+INDEX(InGame5,G68)*INDEX(PrBeat,C68,G68)+INDEX(InGame5,H68)*INDEX(PrBeat,C68,H68)+INDEX(InGame5,I68)*INDEX(PrBeat,C68,I68)+INDEX(InGame5,J68)*INDEX(PrBeat,C68,J68)+INDEX(InGame5,K68)*INDEX(PrBeat,C68,K68)+INDEX(InGame5,L68)*INDEX(PrBeat,C68,L68)+INDEX(InGame5,M68)*INDEX(PrBeat,C68,M68)+INDEX(InGame5,N68)*INDEX(PrBeat,C68,N68)+INDEX(InGame5,O68)*INDEX(PrBeat,C68,O68)+INDEX(InGame5,P68)*INDEX(PrBeat,C68,P68)+INDEX(InGame5,Q68)*INDEX(PrBeat,C68,Q68)+INDEX(InGame5,R68)*INDEX(PrBeat,C68,R68)+INDEX(InGame5,S68)*INDEX(PrBeat,C68,S68)+INDEX(InGame5,T68)*INDEX(PrBeat,C68,T68)+INDEX(InGame5,U68)*INDEX(PrBeat,C68,U68))</f>
        <v>1.351680408041451E-3</v>
      </c>
      <c r="W68">
        <v>1</v>
      </c>
      <c r="X68">
        <v>2</v>
      </c>
      <c r="Y68">
        <v>3</v>
      </c>
      <c r="Z68">
        <v>4</v>
      </c>
      <c r="AA68">
        <v>5</v>
      </c>
      <c r="AB68">
        <v>6</v>
      </c>
      <c r="AC68">
        <v>7</v>
      </c>
      <c r="AD68">
        <v>8</v>
      </c>
      <c r="AE68">
        <v>9</v>
      </c>
      <c r="AF68">
        <v>10</v>
      </c>
      <c r="AG68">
        <v>11</v>
      </c>
      <c r="AH68">
        <v>12</v>
      </c>
      <c r="AI68">
        <v>13</v>
      </c>
      <c r="AJ68">
        <v>14</v>
      </c>
      <c r="AK68">
        <v>15</v>
      </c>
      <c r="AL68">
        <v>16</v>
      </c>
      <c r="AM68">
        <v>17</v>
      </c>
      <c r="AN68">
        <v>18</v>
      </c>
      <c r="AO68">
        <v>19</v>
      </c>
      <c r="AP68">
        <v>20</v>
      </c>
      <c r="AQ68">
        <v>21</v>
      </c>
      <c r="AR68">
        <v>22</v>
      </c>
      <c r="AS68">
        <v>23</v>
      </c>
      <c r="AT68">
        <v>24</v>
      </c>
      <c r="AU68">
        <v>25</v>
      </c>
      <c r="AV68">
        <v>26</v>
      </c>
      <c r="AW68">
        <v>27</v>
      </c>
      <c r="AX68">
        <v>28</v>
      </c>
      <c r="AY68">
        <v>29</v>
      </c>
      <c r="AZ68">
        <v>30</v>
      </c>
      <c r="BA68">
        <v>31</v>
      </c>
      <c r="BB68">
        <v>32</v>
      </c>
      <c r="BC68">
        <v>33</v>
      </c>
      <c r="BD68">
        <v>34</v>
      </c>
      <c r="BE68" s="1" cm="1">
        <f t="array" ref="BE68">INDEX(InGame6,C68)*(INDEX(InGame6,W68)*INDEX(PrBeat,C68,W68)+INDEX(InGame6,X68)*INDEX(PrBeat,C68,X68)+INDEX(InGame6,Y68)*INDEX(PrBeat,C68,Y68)+INDEX(InGame6,Z68)*INDEX(PrBeat,C68,Z68)+INDEX(InGame6,AA68)*INDEX(PrBeat,C68,AA68)+INDEX(InGame6,AB68)*INDEX(PrBeat,C68,AB68)+INDEX(InGame6,AC68)*INDEX(PrBeat,C68,AC68)+INDEX(InGame6,AD68)*INDEX(PrBeat,C68,AD68)+INDEX(InGame6,AE68)*INDEX(PrBeat,C68,AE68)+INDEX(InGame6,AF68)*INDEX(PrBeat,C68,AF68)+INDEX(InGame6,AG68)*INDEX(PrBeat,C68,AG68)+INDEX(InGame6,AH68)*INDEX(PrBeat,C68,AH68)+INDEX(InGame6,AI68)*INDEX(PrBeat,C68,AI68)+INDEX(InGame6,AJ68)*INDEX(PrBeat,C68,AJ68)+INDEX(InGame6,AK68)*INDEX(PrBeat,C68,AK68)+INDEX(InGame6,AL68)*INDEX(PrBeat,C68,AL68)+INDEX(InGame6,AM68)*INDEX(PrBeat,C68,AM68)+INDEX(InGame6,AN68)*INDEX(PrBeat,C68,AN68)+INDEX(InGame6,AO68)*INDEX(PrBeat,C68,AO68)+INDEX(InGame6,AP68)*INDEX(PrBeat,C68,AP68)+INDEX(InGame6,AQ68)*INDEX(PrBeat,C68,AQ68)+INDEX(InGame6,AR68)*INDEX(PrBeat,C68,AR68)+INDEX(InGame6,AS68)*INDEX(PrBeat,C68,AS68)+INDEX(InGame6,AT68)*INDEX(PrBeat,C68,AT68)+INDEX(InGame6,AU68)*INDEX(PrBeat,C68,AU68)+INDEX(InGame6,AV68)*INDEX(PrBeat,C68,AV68)+INDEX(InGame6,AW68)*INDEX(PrBeat,C68,AW68)+INDEX(InGame6,AX68)*INDEX(PrBeat,C68,AX68)+INDEX(InGame6,AY68)*INDEX(PrBeat,C68,AY68)+INDEX(InGame6,AZ68)*INDEX(PrBeat,C68,AZ68)+INDEX(InGame6,BA68)*INDEX(PrBeat,C68,BA68)+INDEX(InGame6,BB68)*INDEX(PrBeat,C68,BB68)+INDEX(InGame6,BC68)*INDEX(PrBeat,C68,BC68)+INDEX(InGame6,BD68)*INDEX(PrBeat,C68,BD68))</f>
        <v>3.2132644414741159E-4</v>
      </c>
    </row>
    <row r="69" spans="2:57" x14ac:dyDescent="0.25">
      <c r="B69" t="s">
        <v>87</v>
      </c>
      <c r="C69">
        <v>67</v>
      </c>
      <c r="D69" s="1">
        <f>West!AA18</f>
        <v>0.27337820880564107</v>
      </c>
      <c r="E69">
        <v>35</v>
      </c>
      <c r="F69">
        <v>36</v>
      </c>
      <c r="G69">
        <v>37</v>
      </c>
      <c r="H69">
        <v>38</v>
      </c>
      <c r="I69">
        <v>39</v>
      </c>
      <c r="J69">
        <v>40</v>
      </c>
      <c r="K69">
        <v>41</v>
      </c>
      <c r="L69">
        <v>42</v>
      </c>
      <c r="M69">
        <v>43</v>
      </c>
      <c r="N69">
        <v>44</v>
      </c>
      <c r="O69">
        <v>45</v>
      </c>
      <c r="P69">
        <v>46</v>
      </c>
      <c r="Q69">
        <v>47</v>
      </c>
      <c r="R69">
        <v>48</v>
      </c>
      <c r="S69">
        <v>49</v>
      </c>
      <c r="T69">
        <v>50</v>
      </c>
      <c r="U69">
        <v>51</v>
      </c>
      <c r="V69" s="1" cm="1">
        <f t="array" ref="V69">INDEX(InGame5,C69)*(INDEX(InGame5,E69)*INDEX(PrBeat,C69,E69)+INDEX(InGame5,F69)*INDEX(PrBeat,C69,F69)+INDEX(InGame5,G69)*INDEX(PrBeat,C69,G69)+INDEX(InGame5,H69)*INDEX(PrBeat,C69,H69)+INDEX(InGame5,I69)*INDEX(PrBeat,C69,I69)+INDEX(InGame5,J69)*INDEX(PrBeat,C69,J69)+INDEX(InGame5,K69)*INDEX(PrBeat,C69,K69)+INDEX(InGame5,L69)*INDEX(PrBeat,C69,L69)+INDEX(InGame5,M69)*INDEX(PrBeat,C69,M69)+INDEX(InGame5,N69)*INDEX(PrBeat,C69,N69)+INDEX(InGame5,O69)*INDEX(PrBeat,C69,O69)+INDEX(InGame5,P69)*INDEX(PrBeat,C69,P69)+INDEX(InGame5,Q69)*INDEX(PrBeat,C69,Q69)+INDEX(InGame5,R69)*INDEX(PrBeat,C69,R69)+INDEX(InGame5,S69)*INDEX(PrBeat,C69,S69)+INDEX(InGame5,T69)*INDEX(PrBeat,C69,T69)+INDEX(InGame5,U69)*INDEX(PrBeat,C69,U69))</f>
        <v>0.15878334825772136</v>
      </c>
      <c r="W69">
        <v>1</v>
      </c>
      <c r="X69">
        <v>2</v>
      </c>
      <c r="Y69">
        <v>3</v>
      </c>
      <c r="Z69">
        <v>4</v>
      </c>
      <c r="AA69">
        <v>5</v>
      </c>
      <c r="AB69">
        <v>6</v>
      </c>
      <c r="AC69">
        <v>7</v>
      </c>
      <c r="AD69">
        <v>8</v>
      </c>
      <c r="AE69">
        <v>9</v>
      </c>
      <c r="AF69">
        <v>10</v>
      </c>
      <c r="AG69">
        <v>11</v>
      </c>
      <c r="AH69">
        <v>12</v>
      </c>
      <c r="AI69">
        <v>13</v>
      </c>
      <c r="AJ69">
        <v>14</v>
      </c>
      <c r="AK69">
        <v>15</v>
      </c>
      <c r="AL69">
        <v>16</v>
      </c>
      <c r="AM69">
        <v>17</v>
      </c>
      <c r="AN69">
        <v>18</v>
      </c>
      <c r="AO69">
        <v>19</v>
      </c>
      <c r="AP69">
        <v>20</v>
      </c>
      <c r="AQ69">
        <v>21</v>
      </c>
      <c r="AR69">
        <v>22</v>
      </c>
      <c r="AS69">
        <v>23</v>
      </c>
      <c r="AT69">
        <v>24</v>
      </c>
      <c r="AU69">
        <v>25</v>
      </c>
      <c r="AV69">
        <v>26</v>
      </c>
      <c r="AW69">
        <v>27</v>
      </c>
      <c r="AX69">
        <v>28</v>
      </c>
      <c r="AY69">
        <v>29</v>
      </c>
      <c r="AZ69">
        <v>30</v>
      </c>
      <c r="BA69">
        <v>31</v>
      </c>
      <c r="BB69">
        <v>32</v>
      </c>
      <c r="BC69">
        <v>33</v>
      </c>
      <c r="BD69">
        <v>34</v>
      </c>
      <c r="BE69" s="1" cm="1">
        <f t="array" ref="BE69">INDEX(InGame6,C69)*(INDEX(InGame6,W69)*INDEX(PrBeat,C69,W69)+INDEX(InGame6,X69)*INDEX(PrBeat,C69,X69)+INDEX(InGame6,Y69)*INDEX(PrBeat,C69,Y69)+INDEX(InGame6,Z69)*INDEX(PrBeat,C69,Z69)+INDEX(InGame6,AA69)*INDEX(PrBeat,C69,AA69)+INDEX(InGame6,AB69)*INDEX(PrBeat,C69,AB69)+INDEX(InGame6,AC69)*INDEX(PrBeat,C69,AC69)+INDEX(InGame6,AD69)*INDEX(PrBeat,C69,AD69)+INDEX(InGame6,AE69)*INDEX(PrBeat,C69,AE69)+INDEX(InGame6,AF69)*INDEX(PrBeat,C69,AF69)+INDEX(InGame6,AG69)*INDEX(PrBeat,C69,AG69)+INDEX(InGame6,AH69)*INDEX(PrBeat,C69,AH69)+INDEX(InGame6,AI69)*INDEX(PrBeat,C69,AI69)+INDEX(InGame6,AJ69)*INDEX(PrBeat,C69,AJ69)+INDEX(InGame6,AK69)*INDEX(PrBeat,C69,AK69)+INDEX(InGame6,AL69)*INDEX(PrBeat,C69,AL69)+INDEX(InGame6,AM69)*INDEX(PrBeat,C69,AM69)+INDEX(InGame6,AN69)*INDEX(PrBeat,C69,AN69)+INDEX(InGame6,AO69)*INDEX(PrBeat,C69,AO69)+INDEX(InGame6,AP69)*INDEX(PrBeat,C69,AP69)+INDEX(InGame6,AQ69)*INDEX(PrBeat,C69,AQ69)+INDEX(InGame6,AR69)*INDEX(PrBeat,C69,AR69)+INDEX(InGame6,AS69)*INDEX(PrBeat,C69,AS69)+INDEX(InGame6,AT69)*INDEX(PrBeat,C69,AT69)+INDEX(InGame6,AU69)*INDEX(PrBeat,C69,AU69)+INDEX(InGame6,AV69)*INDEX(PrBeat,C69,AV69)+INDEX(InGame6,AW69)*INDEX(PrBeat,C69,AW69)+INDEX(InGame6,AX69)*INDEX(PrBeat,C69,AX69)+INDEX(InGame6,AY69)*INDEX(PrBeat,C69,AY69)+INDEX(InGame6,AZ69)*INDEX(PrBeat,C69,AZ69)+INDEX(InGame6,BA69)*INDEX(PrBeat,C69,BA69)+INDEX(InGame6,BB69)*INDEX(PrBeat,C69,BB69)+INDEX(InGame6,BC69)*INDEX(PrBeat,C69,BC69)+INDEX(InGame6,BD69)*INDEX(PrBeat,C69,BD69))</f>
        <v>9.0856426479463612E-2</v>
      </c>
    </row>
    <row r="70" spans="2:57" x14ac:dyDescent="0.25">
      <c r="B70" t="s">
        <v>88</v>
      </c>
      <c r="C70">
        <v>68</v>
      </c>
      <c r="D70" s="1">
        <f>West!AA19</f>
        <v>2.1694101302640348E-5</v>
      </c>
      <c r="E70">
        <v>35</v>
      </c>
      <c r="F70">
        <v>36</v>
      </c>
      <c r="G70">
        <v>37</v>
      </c>
      <c r="H70">
        <v>38</v>
      </c>
      <c r="I70">
        <v>39</v>
      </c>
      <c r="J70">
        <v>40</v>
      </c>
      <c r="K70">
        <v>41</v>
      </c>
      <c r="L70">
        <v>42</v>
      </c>
      <c r="M70">
        <v>43</v>
      </c>
      <c r="N70">
        <v>44</v>
      </c>
      <c r="O70">
        <v>45</v>
      </c>
      <c r="P70">
        <v>46</v>
      </c>
      <c r="Q70">
        <v>47</v>
      </c>
      <c r="R70">
        <v>48</v>
      </c>
      <c r="S70">
        <v>49</v>
      </c>
      <c r="T70">
        <v>50</v>
      </c>
      <c r="U70">
        <v>51</v>
      </c>
      <c r="V70" s="1" cm="1">
        <f t="array" ref="V70">INDEX(InGame5,C70)*(INDEX(InGame5,E70)*INDEX(PrBeat,C70,E70)+INDEX(InGame5,F70)*INDEX(PrBeat,C70,F70)+INDEX(InGame5,G70)*INDEX(PrBeat,C70,G70)+INDEX(InGame5,H70)*INDEX(PrBeat,C70,H70)+INDEX(InGame5,I70)*INDEX(PrBeat,C70,I70)+INDEX(InGame5,J70)*INDEX(PrBeat,C70,J70)+INDEX(InGame5,K70)*INDEX(PrBeat,C70,K70)+INDEX(InGame5,L70)*INDEX(PrBeat,C70,L70)+INDEX(InGame5,M70)*INDEX(PrBeat,C70,M70)+INDEX(InGame5,N70)*INDEX(PrBeat,C70,N70)+INDEX(InGame5,O70)*INDEX(PrBeat,C70,O70)+INDEX(InGame5,P70)*INDEX(PrBeat,C70,P70)+INDEX(InGame5,Q70)*INDEX(PrBeat,C70,Q70)+INDEX(InGame5,R70)*INDEX(PrBeat,C70,R70)+INDEX(InGame5,S70)*INDEX(PrBeat,C70,S70)+INDEX(InGame5,T70)*INDEX(PrBeat,C70,T70)+INDEX(InGame5,U70)*INDEX(PrBeat,C70,U70))</f>
        <v>1.3254305803956152E-6</v>
      </c>
      <c r="W70">
        <v>1</v>
      </c>
      <c r="X70">
        <v>2</v>
      </c>
      <c r="Y70">
        <v>3</v>
      </c>
      <c r="Z70">
        <v>4</v>
      </c>
      <c r="AA70">
        <v>5</v>
      </c>
      <c r="AB70">
        <v>6</v>
      </c>
      <c r="AC70">
        <v>7</v>
      </c>
      <c r="AD70">
        <v>8</v>
      </c>
      <c r="AE70">
        <v>9</v>
      </c>
      <c r="AF70">
        <v>10</v>
      </c>
      <c r="AG70">
        <v>11</v>
      </c>
      <c r="AH70">
        <v>12</v>
      </c>
      <c r="AI70">
        <v>13</v>
      </c>
      <c r="AJ70">
        <v>14</v>
      </c>
      <c r="AK70">
        <v>15</v>
      </c>
      <c r="AL70">
        <v>16</v>
      </c>
      <c r="AM70">
        <v>17</v>
      </c>
      <c r="AN70">
        <v>18</v>
      </c>
      <c r="AO70">
        <v>19</v>
      </c>
      <c r="AP70">
        <v>20</v>
      </c>
      <c r="AQ70">
        <v>21</v>
      </c>
      <c r="AR70">
        <v>22</v>
      </c>
      <c r="AS70">
        <v>23</v>
      </c>
      <c r="AT70">
        <v>24</v>
      </c>
      <c r="AU70">
        <v>25</v>
      </c>
      <c r="AV70">
        <v>26</v>
      </c>
      <c r="AW70">
        <v>27</v>
      </c>
      <c r="AX70">
        <v>28</v>
      </c>
      <c r="AY70">
        <v>29</v>
      </c>
      <c r="AZ70">
        <v>30</v>
      </c>
      <c r="BA70">
        <v>31</v>
      </c>
      <c r="BB70">
        <v>32</v>
      </c>
      <c r="BC70">
        <v>33</v>
      </c>
      <c r="BD70">
        <v>34</v>
      </c>
      <c r="BE70" s="1" cm="1">
        <f t="array" ref="BE70">INDEX(InGame6,C70)*(INDEX(InGame6,W70)*INDEX(PrBeat,C70,W70)+INDEX(InGame6,X70)*INDEX(PrBeat,C70,X70)+INDEX(InGame6,Y70)*INDEX(PrBeat,C70,Y70)+INDEX(InGame6,Z70)*INDEX(PrBeat,C70,Z70)+INDEX(InGame6,AA70)*INDEX(PrBeat,C70,AA70)+INDEX(InGame6,AB70)*INDEX(PrBeat,C70,AB70)+INDEX(InGame6,AC70)*INDEX(PrBeat,C70,AC70)+INDEX(InGame6,AD70)*INDEX(PrBeat,C70,AD70)+INDEX(InGame6,AE70)*INDEX(PrBeat,C70,AE70)+INDEX(InGame6,AF70)*INDEX(PrBeat,C70,AF70)+INDEX(InGame6,AG70)*INDEX(PrBeat,C70,AG70)+INDEX(InGame6,AH70)*INDEX(PrBeat,C70,AH70)+INDEX(InGame6,AI70)*INDEX(PrBeat,C70,AI70)+INDEX(InGame6,AJ70)*INDEX(PrBeat,C70,AJ70)+INDEX(InGame6,AK70)*INDEX(PrBeat,C70,AK70)+INDEX(InGame6,AL70)*INDEX(PrBeat,C70,AL70)+INDEX(InGame6,AM70)*INDEX(PrBeat,C70,AM70)+INDEX(InGame6,AN70)*INDEX(PrBeat,C70,AN70)+INDEX(InGame6,AO70)*INDEX(PrBeat,C70,AO70)+INDEX(InGame6,AP70)*INDEX(PrBeat,C70,AP70)+INDEX(InGame6,AQ70)*INDEX(PrBeat,C70,AQ70)+INDEX(InGame6,AR70)*INDEX(PrBeat,C70,AR70)+INDEX(InGame6,AS70)*INDEX(PrBeat,C70,AS70)+INDEX(InGame6,AT70)*INDEX(PrBeat,C70,AT70)+INDEX(InGame6,AU70)*INDEX(PrBeat,C70,AU70)+INDEX(InGame6,AV70)*INDEX(PrBeat,C70,AV70)+INDEX(InGame6,AW70)*INDEX(PrBeat,C70,AW70)+INDEX(InGame6,AX70)*INDEX(PrBeat,C70,AX70)+INDEX(InGame6,AY70)*INDEX(PrBeat,C70,AY70)+INDEX(InGame6,AZ70)*INDEX(PrBeat,C70,AZ70)+INDEX(InGame6,BA70)*INDEX(PrBeat,C70,BA70)+INDEX(InGame6,BB70)*INDEX(PrBeat,C70,BB70)+INDEX(InGame6,BC70)*INDEX(PrBeat,C70,BC70)+INDEX(InGame6,BD70)*INDEX(PrBeat,C70,BD70))</f>
        <v>7.5151191972632727E-8</v>
      </c>
    </row>
  </sheetData>
  <phoneticPr fontId="1" type="noConversion"/>
  <conditionalFormatting sqref="D3:D70">
    <cfRule type="expression" dxfId="2" priority="3">
      <formula>RANK(D3,$D$3:$D$70)&lt;=8</formula>
    </cfRule>
  </conditionalFormatting>
  <conditionalFormatting sqref="V3:V70">
    <cfRule type="expression" dxfId="1" priority="6">
      <formula>RANK(V3,$V$3:$V$70)&lt;=8</formula>
    </cfRule>
  </conditionalFormatting>
  <conditionalFormatting sqref="BE3:BE70">
    <cfRule type="expression" dxfId="0" priority="2">
      <formula>RANK(BE3,$BE$3:$BE$70)&lt;=8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Team Ratings</vt:lpstr>
      <vt:lpstr>South</vt:lpstr>
      <vt:lpstr>East</vt:lpstr>
      <vt:lpstr>Midwest</vt:lpstr>
      <vt:lpstr>West</vt:lpstr>
      <vt:lpstr>Final 4</vt:lpstr>
      <vt:lpstr>East!InGame1</vt:lpstr>
      <vt:lpstr>Midwest!InGame1</vt:lpstr>
      <vt:lpstr>South!InGame1</vt:lpstr>
      <vt:lpstr>West!InGame1</vt:lpstr>
      <vt:lpstr>East!InGame2</vt:lpstr>
      <vt:lpstr>Midwest!InGame2</vt:lpstr>
      <vt:lpstr>South!InGame2</vt:lpstr>
      <vt:lpstr>West!InGame2</vt:lpstr>
      <vt:lpstr>East!InGame3</vt:lpstr>
      <vt:lpstr>Midwest!InGame3</vt:lpstr>
      <vt:lpstr>South!InGame3</vt:lpstr>
      <vt:lpstr>West!InGame3</vt:lpstr>
      <vt:lpstr>East!InGame4</vt:lpstr>
      <vt:lpstr>Midwest!InGame4</vt:lpstr>
      <vt:lpstr>South!InGame4</vt:lpstr>
      <vt:lpstr>West!InGame4</vt:lpstr>
      <vt:lpstr>East!InGame5</vt:lpstr>
      <vt:lpstr>'Final 4'!InGame5</vt:lpstr>
      <vt:lpstr>Midwest!InGame5</vt:lpstr>
      <vt:lpstr>South!InGame5</vt:lpstr>
      <vt:lpstr>West!InGame5</vt:lpstr>
      <vt:lpstr>'Final 4'!InGame6</vt:lpstr>
      <vt:lpstr>PrBeat</vt:lpstr>
      <vt:lpstr>Rating</vt:lpstr>
      <vt:lpstr>Teams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Albright</dc:creator>
  <cp:lastModifiedBy>Chris Albright</cp:lastModifiedBy>
  <dcterms:created xsi:type="dcterms:W3CDTF">2023-03-13T13:01:36Z</dcterms:created>
  <dcterms:modified xsi:type="dcterms:W3CDTF">2023-03-16T16:26:41Z</dcterms:modified>
</cp:coreProperties>
</file>